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420" windowWidth="12495" windowHeight="11865"/>
  </bookViews>
  <sheets>
    <sheet name="1 день" sheetId="1" r:id="rId1"/>
    <sheet name="2 день" sheetId="2" r:id="rId2"/>
    <sheet name="3 день" sheetId="3" r:id="rId3"/>
    <sheet name="4 день" sheetId="12" r:id="rId4"/>
    <sheet name="5 день" sheetId="5" r:id="rId5"/>
    <sheet name="6 день" sheetId="6" r:id="rId6"/>
    <sheet name="7 день" sheetId="7" r:id="rId7"/>
    <sheet name="8 день" sheetId="8" r:id="rId8"/>
    <sheet name="9 день" sheetId="9" r:id="rId9"/>
    <sheet name="10 день" sheetId="10" r:id="rId10"/>
    <sheet name="расчеты по калорийности" sheetId="11" r:id="rId11"/>
  </sheets>
  <calcPr calcId="145621"/>
</workbook>
</file>

<file path=xl/calcChain.xml><?xml version="1.0" encoding="utf-8"?>
<calcChain xmlns="http://schemas.openxmlformats.org/spreadsheetml/2006/main">
  <c r="G25" i="9" l="1"/>
  <c r="F25" i="9"/>
  <c r="E25" i="9"/>
  <c r="D25" i="9"/>
  <c r="C25" i="9"/>
  <c r="C27" i="8"/>
  <c r="H25" i="7"/>
  <c r="G25" i="7"/>
  <c r="F25" i="7"/>
  <c r="E25" i="7"/>
  <c r="D25" i="7"/>
  <c r="H23" i="6" l="1"/>
  <c r="G23" i="6"/>
  <c r="F23" i="6"/>
  <c r="E23" i="6"/>
  <c r="D23" i="6"/>
  <c r="C23" i="6"/>
  <c r="L3" i="11" l="1"/>
  <c r="L4" i="11"/>
  <c r="L5" i="11"/>
  <c r="L6" i="11"/>
  <c r="L7" i="11"/>
  <c r="L8" i="11"/>
  <c r="L9" i="11"/>
  <c r="L10" i="11"/>
  <c r="L11" i="11"/>
  <c r="C29" i="6" l="1"/>
  <c r="D29" i="6"/>
  <c r="E29" i="6"/>
  <c r="F29" i="6"/>
  <c r="G29" i="6"/>
  <c r="H29" i="6"/>
  <c r="F19" i="7" l="1"/>
  <c r="H27" i="8" l="1"/>
  <c r="G27" i="8"/>
  <c r="F27" i="8"/>
  <c r="D27" i="8"/>
  <c r="D10" i="8" l="1"/>
  <c r="E10" i="8"/>
  <c r="F10" i="8"/>
  <c r="G10" i="8"/>
  <c r="H10" i="8"/>
  <c r="H11" i="6" l="1"/>
  <c r="G11" i="6"/>
  <c r="F11" i="6"/>
  <c r="E11" i="6"/>
  <c r="D11" i="6"/>
  <c r="C11" i="6"/>
  <c r="H28" i="5"/>
  <c r="F28" i="5"/>
  <c r="E28" i="5"/>
  <c r="D28" i="5"/>
  <c r="C28" i="5"/>
  <c r="H20" i="5"/>
  <c r="G20" i="5"/>
  <c r="F20" i="5"/>
  <c r="E20" i="5"/>
  <c r="D20" i="5"/>
  <c r="D21" i="12"/>
  <c r="G21" i="12"/>
  <c r="G26" i="12"/>
  <c r="H26" i="12"/>
  <c r="F26" i="12"/>
  <c r="E26" i="12"/>
  <c r="D26" i="12"/>
  <c r="H29" i="3"/>
  <c r="F29" i="3"/>
  <c r="E29" i="3"/>
  <c r="D29" i="3"/>
  <c r="H22" i="3"/>
  <c r="G22" i="3"/>
  <c r="F22" i="3"/>
  <c r="E22" i="3"/>
  <c r="D22" i="3"/>
  <c r="F21" i="2"/>
  <c r="E21" i="2"/>
  <c r="D21" i="2"/>
  <c r="H21" i="2"/>
  <c r="G21" i="2"/>
  <c r="L2" i="11" l="1"/>
  <c r="H28" i="10" l="1"/>
  <c r="H11" i="1"/>
  <c r="H21" i="10"/>
  <c r="H11" i="10"/>
  <c r="G28" i="5" l="1"/>
  <c r="G29" i="3"/>
  <c r="K12" i="11"/>
  <c r="J12" i="11"/>
  <c r="I12" i="11"/>
  <c r="H12" i="11"/>
  <c r="L12" i="11" l="1"/>
  <c r="G26" i="2" l="1"/>
  <c r="H30" i="10" l="1"/>
  <c r="H21" i="12" l="1"/>
  <c r="F21" i="12"/>
  <c r="E21" i="12"/>
  <c r="H10" i="12"/>
  <c r="G10" i="12"/>
  <c r="F10" i="12"/>
  <c r="E10" i="12"/>
  <c r="D10" i="12"/>
  <c r="F11" i="10"/>
  <c r="E11" i="10"/>
  <c r="D11" i="10"/>
  <c r="G11" i="10"/>
  <c r="C27" i="7" l="1"/>
  <c r="H20" i="8"/>
  <c r="F20" i="8"/>
  <c r="E20" i="8"/>
  <c r="D20" i="8"/>
  <c r="H19" i="9"/>
  <c r="F19" i="9"/>
  <c r="E19" i="9"/>
  <c r="D19" i="9"/>
  <c r="F21" i="10"/>
  <c r="E21" i="10"/>
  <c r="D21" i="10"/>
  <c r="F28" i="10"/>
  <c r="E28" i="10"/>
  <c r="D28" i="10"/>
  <c r="C28" i="10"/>
  <c r="C30" i="10" s="1"/>
  <c r="G28" i="10"/>
  <c r="G21" i="10"/>
  <c r="G19" i="9"/>
  <c r="G28" i="1"/>
  <c r="G22" i="1"/>
  <c r="G11" i="1"/>
  <c r="C28" i="1"/>
  <c r="C11" i="1"/>
  <c r="C28" i="2"/>
  <c r="G10" i="3"/>
  <c r="C31" i="3"/>
  <c r="G10" i="5"/>
  <c r="C30" i="5"/>
  <c r="G20" i="8"/>
  <c r="G19" i="7"/>
  <c r="G10" i="7"/>
  <c r="H10" i="9"/>
  <c r="C27" i="9"/>
  <c r="G10" i="9"/>
  <c r="C30" i="1" l="1"/>
  <c r="G27" i="9"/>
  <c r="G31" i="6"/>
  <c r="G30" i="5"/>
  <c r="G31" i="3"/>
  <c r="G27" i="7"/>
  <c r="G30" i="10"/>
  <c r="G30" i="1"/>
  <c r="H19" i="7"/>
  <c r="E19" i="7"/>
  <c r="D19" i="7"/>
  <c r="F30" i="10"/>
  <c r="E30" i="10"/>
  <c r="D30" i="10"/>
  <c r="H27" i="9"/>
  <c r="F10" i="9"/>
  <c r="F27" i="9" s="1"/>
  <c r="E10" i="9"/>
  <c r="E27" i="9" s="1"/>
  <c r="D10" i="9"/>
  <c r="D27" i="9" s="1"/>
  <c r="H10" i="7"/>
  <c r="H27" i="7" s="1"/>
  <c r="F10" i="7"/>
  <c r="F27" i="7" s="1"/>
  <c r="E10" i="7"/>
  <c r="E27" i="7" s="1"/>
  <c r="D10" i="7"/>
  <c r="D27" i="7" s="1"/>
  <c r="C31" i="6"/>
  <c r="E31" i="6"/>
  <c r="H10" i="5"/>
  <c r="F10" i="5"/>
  <c r="E10" i="5"/>
  <c r="D10" i="5"/>
  <c r="H10" i="3"/>
  <c r="F10" i="3"/>
  <c r="E10" i="3"/>
  <c r="E31" i="3" s="1"/>
  <c r="D10" i="3"/>
  <c r="G10" i="2"/>
  <c r="G28" i="2" s="1"/>
  <c r="H26" i="2"/>
  <c r="F26" i="2"/>
  <c r="E26" i="2"/>
  <c r="D26" i="2"/>
  <c r="H10" i="2"/>
  <c r="F10" i="2"/>
  <c r="E10" i="2"/>
  <c r="D10" i="2"/>
  <c r="H28" i="1"/>
  <c r="F28" i="1"/>
  <c r="E28" i="1"/>
  <c r="D28" i="1"/>
  <c r="H22" i="1"/>
  <c r="F22" i="1"/>
  <c r="E22" i="1"/>
  <c r="D22" i="1"/>
  <c r="F11" i="1"/>
  <c r="E11" i="1"/>
  <c r="D11" i="1"/>
  <c r="E30" i="1" l="1"/>
  <c r="D30" i="1"/>
  <c r="F30" i="1"/>
  <c r="H30" i="1"/>
  <c r="E30" i="5"/>
  <c r="D31" i="6"/>
  <c r="F31" i="6"/>
  <c r="D31" i="3"/>
  <c r="F31" i="3"/>
  <c r="D30" i="5"/>
  <c r="F30" i="5"/>
  <c r="H30" i="5"/>
  <c r="H31" i="3"/>
  <c r="F28" i="2"/>
  <c r="E28" i="2"/>
  <c r="D28" i="2"/>
  <c r="H28" i="2"/>
  <c r="G28" i="12"/>
  <c r="C28" i="12"/>
  <c r="D28" i="12"/>
  <c r="E28" i="12"/>
  <c r="F28" i="12"/>
  <c r="H28" i="12"/>
  <c r="C29" i="8"/>
  <c r="D29" i="8"/>
  <c r="F29" i="8"/>
  <c r="G29" i="8"/>
  <c r="H29" i="8"/>
  <c r="E27" i="8" l="1"/>
  <c r="E29" i="8"/>
</calcChain>
</file>

<file path=xl/sharedStrings.xml><?xml version="1.0" encoding="utf-8"?>
<sst xmlns="http://schemas.openxmlformats.org/spreadsheetml/2006/main" count="423" uniqueCount="142">
  <si>
    <t>ПЕРВЫЙ ДЕНЬ (Понедельник)</t>
  </si>
  <si>
    <t>№ по сборнику рецептур</t>
  </si>
  <si>
    <t>Наименование блюд</t>
  </si>
  <si>
    <t>Пищевые вещества</t>
  </si>
  <si>
    <t>Завтрак</t>
  </si>
  <si>
    <t>Пр.пр.</t>
  </si>
  <si>
    <t>Итого:</t>
  </si>
  <si>
    <t>Второй завтрак</t>
  </si>
  <si>
    <t>Сок фруктовый</t>
  </si>
  <si>
    <t>Обед</t>
  </si>
  <si>
    <t>Икра кабачковая (консервы)</t>
  </si>
  <si>
    <t>Компот из сушеных фруктов</t>
  </si>
  <si>
    <t>Хлеб ржаной</t>
  </si>
  <si>
    <t>Полдник</t>
  </si>
  <si>
    <t>Ватрушка с повидлом</t>
  </si>
  <si>
    <t>Кисель витаминизированный (из концентрата)</t>
  </si>
  <si>
    <t>ВСЕГО</t>
  </si>
  <si>
    <t>Витамин С</t>
  </si>
  <si>
    <t>Выход блюда</t>
  </si>
  <si>
    <t>Белки</t>
  </si>
  <si>
    <t>Жиры</t>
  </si>
  <si>
    <t>Углеводы</t>
  </si>
  <si>
    <t>Эн. ценность (к/кал)</t>
  </si>
  <si>
    <t>Запеканка картофельная с отварным мясом</t>
  </si>
  <si>
    <t>ВТОРОЙ ДЕНЬ (ВТОРНИК)</t>
  </si>
  <si>
    <t>Бутерброд с маслом</t>
  </si>
  <si>
    <t>Каша манная молочная жидкая с маслом</t>
  </si>
  <si>
    <t>Кофейный напиток с молоком</t>
  </si>
  <si>
    <t>Фрукты свежие (яблоки)</t>
  </si>
  <si>
    <t>Молоко кипяченое</t>
  </si>
  <si>
    <t>ТРЕТИЙ ДЕНЬ (СРЕДА)</t>
  </si>
  <si>
    <t>ЧЕТВЕРТЫЙ ДЕНЬ (ЧЕТВЕРГ)</t>
  </si>
  <si>
    <t>ПЯТЫЙ ДЕНЬ (ПЯТНИЦА)</t>
  </si>
  <si>
    <t>ШЕСТОЙ ДЕНЬ (ПОНЕДЕЛЬНИК)</t>
  </si>
  <si>
    <t>СЕДЬМОЙ ДЕНЬ (ВТОРНИК)</t>
  </si>
  <si>
    <t>ВОСЬМОЙ ДЕНЬ (СРЕДА)</t>
  </si>
  <si>
    <t>ДЕВЯТЫЙ ДЕНЬ (ЧЕТВЕРГ)</t>
  </si>
  <si>
    <t>ДЕСЯТЫЙ ДЕНЬ (ПЯТНИЦА)</t>
  </si>
  <si>
    <t>Бутерброд с сыром</t>
  </si>
  <si>
    <t>Каша рисовая молочная с маслом</t>
  </si>
  <si>
    <t>Чай с молоком</t>
  </si>
  <si>
    <t>Суп картофельный с клецками на курином бульоне</t>
  </si>
  <si>
    <t xml:space="preserve">Рулет из мяса птицы с луком яйцом </t>
  </si>
  <si>
    <t>Капуста тушеная</t>
  </si>
  <si>
    <t>Тефтели рыбные тушеные</t>
  </si>
  <si>
    <t>Батон пшеничный</t>
  </si>
  <si>
    <t>Фрукты свежие (груша)</t>
  </si>
  <si>
    <t>Суфле из мяса</t>
  </si>
  <si>
    <t>Котлеты любительские из рыбы</t>
  </si>
  <si>
    <t>Какао с молоком</t>
  </si>
  <si>
    <t>Суп "Снежок" с мясом птицы</t>
  </si>
  <si>
    <t>Жаркое по-домашнему</t>
  </si>
  <si>
    <t>Каша овсяная «Геркулес» молочная</t>
  </si>
  <si>
    <t>Суп картофельный с горохом на м/к бульоне</t>
  </si>
  <si>
    <t>Биточки, рубленные из мяса</t>
  </si>
  <si>
    <t>Пирожок печеный с капустой и яйцом</t>
  </si>
  <si>
    <t>Гуляш из отварного мяса</t>
  </si>
  <si>
    <t>Каша гречневая рассыпчатая</t>
  </si>
  <si>
    <t>Суп картофельный с яйцом на курином бульоне</t>
  </si>
  <si>
    <t>Котлета из курицы</t>
  </si>
  <si>
    <t>Рагу из овощей</t>
  </si>
  <si>
    <t>Рыба, запеченная в омлете</t>
  </si>
  <si>
    <t>Суп молочный с макаронными изделиями</t>
  </si>
  <si>
    <t>Суп картофельный с куриными фрикадельками</t>
  </si>
  <si>
    <t>Яйцо вареное (1шт.)</t>
  </si>
  <si>
    <t>Свекла тушеная в сметане</t>
  </si>
  <si>
    <t>Суфле из рыбы</t>
  </si>
  <si>
    <t>от 1 до 3</t>
  </si>
  <si>
    <r>
      <t xml:space="preserve">энергетическая
ценность (к/кал)
</t>
    </r>
    <r>
      <rPr>
        <sz val="11"/>
        <color theme="3" tint="0.39997558519241921"/>
        <rFont val="Times New Roman"/>
        <family val="1"/>
        <charset val="204"/>
      </rPr>
      <t>1260</t>
    </r>
    <r>
      <rPr>
        <sz val="11"/>
        <color theme="1"/>
        <rFont val="Times New Roman"/>
        <family val="1"/>
        <charset val="204"/>
      </rPr>
      <t xml:space="preserve">
</t>
    </r>
  </si>
  <si>
    <t>завтрак 20% - 252 ккал</t>
  </si>
  <si>
    <t>II завтрак 5% - 63 ккал</t>
  </si>
  <si>
    <t xml:space="preserve">обед 35% - 441 ккал </t>
  </si>
  <si>
    <t>полдник 378 ккал</t>
  </si>
  <si>
    <t xml:space="preserve">1 день </t>
  </si>
  <si>
    <t>2 день</t>
  </si>
  <si>
    <t xml:space="preserve">3 день </t>
  </si>
  <si>
    <t xml:space="preserve">4 день </t>
  </si>
  <si>
    <t xml:space="preserve">5 день </t>
  </si>
  <si>
    <t>6 день</t>
  </si>
  <si>
    <t>7 день</t>
  </si>
  <si>
    <t>8 день</t>
  </si>
  <si>
    <t>9 день</t>
  </si>
  <si>
    <t xml:space="preserve">10 день </t>
  </si>
  <si>
    <t>среднее значение</t>
  </si>
  <si>
    <t>Рис отварной</t>
  </si>
  <si>
    <t>Овощи тущеные в молочном соусе</t>
  </si>
  <si>
    <t>Пюре картофельное с морковью</t>
  </si>
  <si>
    <t>Запеканка из творога со сгущенным молоком</t>
  </si>
  <si>
    <t>Чай - заварка</t>
  </si>
  <si>
    <t>Запеканка морковная</t>
  </si>
  <si>
    <t>Печенье (2 шт.)</t>
  </si>
  <si>
    <t xml:space="preserve">Суп молочный с крупой </t>
  </si>
  <si>
    <t>Чай заварка</t>
  </si>
  <si>
    <t>Яйцо вареное (1 шт.)</t>
  </si>
  <si>
    <t>150/5</t>
  </si>
  <si>
    <t>Единое 10-ти дневное меню для детей от 1,5 до 3 -х лет</t>
  </si>
  <si>
    <t>5\25</t>
  </si>
  <si>
    <t>150\5</t>
  </si>
  <si>
    <t>10\5\25</t>
  </si>
  <si>
    <t>150\15</t>
  </si>
  <si>
    <t>Овощи тушеные</t>
  </si>
  <si>
    <t>60/15</t>
  </si>
  <si>
    <t>170\10</t>
  </si>
  <si>
    <t>60\30</t>
  </si>
  <si>
    <t>Крупеник с маслом</t>
  </si>
  <si>
    <t>150\20</t>
  </si>
  <si>
    <t>Пюре гороховое с маслом</t>
  </si>
  <si>
    <t>120\3</t>
  </si>
  <si>
    <t>15\150</t>
  </si>
  <si>
    <t>Плов из птицы</t>
  </si>
  <si>
    <t>Пирог с картофелем и луком</t>
  </si>
  <si>
    <t xml:space="preserve">Макаронник с мясом </t>
  </si>
  <si>
    <t>от 1,5 до 3</t>
  </si>
  <si>
    <t>Щи из свежей капусты с картофелем и сметаной на м/к б-не</t>
  </si>
  <si>
    <t>Хлеб пшеничный</t>
  </si>
  <si>
    <t>150/7</t>
  </si>
  <si>
    <t>Салат из картофеля с зеленым горошком</t>
  </si>
  <si>
    <t>Соус сметанный</t>
  </si>
  <si>
    <t>150\7</t>
  </si>
  <si>
    <t>Лапшевник с творогом со сгущенным молоком</t>
  </si>
  <si>
    <t xml:space="preserve">Борщ с капустой и картофелем  на м\к б-не со сметаной </t>
  </si>
  <si>
    <t>Пюре картофельное</t>
  </si>
  <si>
    <t>Суп картофельный с крупой на м/к бульоне со сметаной</t>
  </si>
  <si>
    <t>Свекольник на м\к б-не</t>
  </si>
  <si>
    <t>140\5</t>
  </si>
  <si>
    <t>Каша  «Дружба» с маслом</t>
  </si>
  <si>
    <t>Суп из овощей на м/к бульоне со сметаной</t>
  </si>
  <si>
    <t>Голубцы ленивые со сметаной</t>
  </si>
  <si>
    <t>Пудинг из творога</t>
  </si>
  <si>
    <t>завтрак 20% - 280 ккал</t>
  </si>
  <si>
    <t xml:space="preserve">обед 35% - 490 ккал </t>
  </si>
  <si>
    <t>полдник 30% - 420 ккал</t>
  </si>
  <si>
    <t>II завтрак 5% -      70 ккал</t>
  </si>
  <si>
    <t>Каша гречневая на молоке с маслом</t>
  </si>
  <si>
    <t>Каша "Рябчик" молочная</t>
  </si>
  <si>
    <t>Каша  пшенная молочная с маслом</t>
  </si>
  <si>
    <t>0, 29</t>
  </si>
  <si>
    <t xml:space="preserve">Омлет с зеленым горошком </t>
  </si>
  <si>
    <t>Икра свекольная</t>
  </si>
  <si>
    <t>Икра морковная</t>
  </si>
  <si>
    <t xml:space="preserve">Салат из моркови </t>
  </si>
  <si>
    <t>Салат из свеклы с морковью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</si>
</sst>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3" tint="0.39997558519241921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1"/>
      <name val="Times New Roman"/>
      <family val="1"/>
      <charset val="204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8">
    <xf numFmtId="0" fontId="0" fillId="0" borderId="0" xfId="0"/>
    <xf numFmtId="0" fontId="0" fillId="3" borderId="0" xfId="0" applyFill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vertical="center" wrapText="1"/>
    </xf>
    <xf numFmtId="12" fontId="2" fillId="0" borderId="4" xfId="0" applyNumberFormat="1" applyFont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4" fillId="9" borderId="2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0" xfId="0" applyFont="1" applyAlignment="1">
      <alignment wrapText="1"/>
    </xf>
    <xf numFmtId="0" fontId="2" fillId="0" borderId="9" xfId="0" applyFont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12" fontId="4" fillId="0" borderId="2" xfId="0" applyNumberFormat="1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12" fontId="2" fillId="8" borderId="1" xfId="0" applyNumberFormat="1" applyFont="1" applyFill="1" applyBorder="1" applyAlignment="1">
      <alignment horizontal="center" vertical="center" wrapText="1"/>
    </xf>
    <xf numFmtId="12" fontId="2" fillId="7" borderId="1" xfId="0" applyNumberFormat="1" applyFont="1" applyFill="1" applyBorder="1" applyAlignment="1">
      <alignment horizontal="center" vertical="center" wrapText="1"/>
    </xf>
    <xf numFmtId="12" fontId="2" fillId="4" borderId="1" xfId="0" applyNumberFormat="1" applyFont="1" applyFill="1" applyBorder="1" applyAlignment="1">
      <alignment horizontal="center" vertical="center" wrapText="1"/>
    </xf>
    <xf numFmtId="12" fontId="2" fillId="9" borderId="1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0" fillId="3" borderId="0" xfId="0" applyFill="1" applyBorder="1"/>
    <xf numFmtId="12" fontId="2" fillId="6" borderId="1" xfId="0" applyNumberFormat="1" applyFont="1" applyFill="1" applyBorder="1" applyAlignment="1">
      <alignment horizontal="center" vertical="center" wrapText="1"/>
    </xf>
    <xf numFmtId="0" fontId="4" fillId="9" borderId="4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6" fillId="0" borderId="1" xfId="0" applyNumberFormat="1" applyFont="1" applyBorder="1"/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6" fillId="0" borderId="0" xfId="0" applyFont="1"/>
    <xf numFmtId="0" fontId="6" fillId="0" borderId="1" xfId="0" applyFont="1" applyBorder="1"/>
    <xf numFmtId="0" fontId="6" fillId="10" borderId="1" xfId="0" applyFont="1" applyFill="1" applyBorder="1"/>
    <xf numFmtId="0" fontId="6" fillId="11" borderId="1" xfId="0" applyFont="1" applyFill="1" applyBorder="1"/>
    <xf numFmtId="1" fontId="6" fillId="0" borderId="1" xfId="0" applyNumberFormat="1" applyFont="1" applyBorder="1"/>
    <xf numFmtId="0" fontId="6" fillId="3" borderId="1" xfId="0" applyFont="1" applyFill="1" applyBorder="1"/>
    <xf numFmtId="0" fontId="4" fillId="4" borderId="1" xfId="0" applyFont="1" applyFill="1" applyBorder="1" applyAlignment="1">
      <alignment horizontal="center" vertical="center" wrapText="1"/>
    </xf>
    <xf numFmtId="0" fontId="0" fillId="3" borderId="0" xfId="0" applyFill="1"/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10" fillId="0" borderId="0" xfId="0" applyFont="1"/>
    <xf numFmtId="0" fontId="2" fillId="0" borderId="1" xfId="0" applyFont="1" applyBorder="1" applyAlignment="1">
      <alignment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left" wrapText="1"/>
    </xf>
    <xf numFmtId="0" fontId="12" fillId="3" borderId="0" xfId="0" applyFont="1" applyFill="1"/>
    <xf numFmtId="0" fontId="4" fillId="0" borderId="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3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14" fontId="4" fillId="0" borderId="11" xfId="0" applyNumberFormat="1" applyFont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/>
    </xf>
    <xf numFmtId="0" fontId="4" fillId="4" borderId="4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0" fontId="8" fillId="7" borderId="4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14" fontId="4" fillId="0" borderId="6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6" fillId="8" borderId="4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 wrapText="1"/>
    </xf>
    <xf numFmtId="0" fontId="6" fillId="9" borderId="4" xfId="0" applyFont="1" applyFill="1" applyBorder="1" applyAlignment="1">
      <alignment horizontal="center" vertical="center" wrapText="1"/>
    </xf>
    <xf numFmtId="0" fontId="6" fillId="8" borderId="2" xfId="0" applyFont="1" applyFill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7" fillId="9" borderId="2" xfId="0" applyFont="1" applyFill="1" applyBorder="1" applyAlignment="1">
      <alignment horizontal="center" vertical="center" wrapText="1"/>
    </xf>
    <xf numFmtId="0" fontId="8" fillId="9" borderId="4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164" fontId="4" fillId="7" borderId="2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1" fontId="2" fillId="7" borderId="4" xfId="0" applyNumberFormat="1" applyFont="1" applyFill="1" applyBorder="1" applyAlignment="1">
      <alignment horizontal="center" vertical="center" wrapText="1"/>
    </xf>
    <xf numFmtId="1" fontId="4" fillId="7" borderId="2" xfId="0" applyNumberFormat="1" applyFont="1" applyFill="1" applyBorder="1" applyAlignment="1">
      <alignment horizontal="center" vertical="center" wrapText="1"/>
    </xf>
    <xf numFmtId="1" fontId="2" fillId="9" borderId="1" xfId="0" applyNumberFormat="1" applyFont="1" applyFill="1" applyBorder="1" applyAlignment="1">
      <alignment horizontal="center" vertical="center" wrapText="1"/>
    </xf>
    <xf numFmtId="1" fontId="2" fillId="4" borderId="4" xfId="0" applyNumberFormat="1" applyFont="1" applyFill="1" applyBorder="1" applyAlignment="1">
      <alignment horizontal="center" vertical="center" wrapText="1"/>
    </xf>
    <xf numFmtId="1" fontId="6" fillId="3" borderId="1" xfId="0" applyNumberFormat="1" applyFont="1" applyFill="1" applyBorder="1"/>
    <xf numFmtId="1" fontId="2" fillId="7" borderId="1" xfId="0" applyNumberFormat="1" applyFont="1" applyFill="1" applyBorder="1" applyAlignment="1">
      <alignment horizontal="center" vertical="center" wrapText="1"/>
    </xf>
    <xf numFmtId="1" fontId="2" fillId="8" borderId="4" xfId="0" applyNumberFormat="1" applyFont="1" applyFill="1" applyBorder="1" applyAlignment="1">
      <alignment horizontal="center" vertical="center" wrapText="1"/>
    </xf>
    <xf numFmtId="1" fontId="2" fillId="8" borderId="1" xfId="0" applyNumberFormat="1" applyFont="1" applyFill="1" applyBorder="1" applyAlignment="1">
      <alignment horizontal="center" vertical="center" wrapText="1"/>
    </xf>
    <xf numFmtId="1" fontId="2" fillId="9" borderId="4" xfId="0" applyNumberFormat="1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left" wrapText="1"/>
    </xf>
    <xf numFmtId="0" fontId="11" fillId="8" borderId="1" xfId="0" applyFont="1" applyFill="1" applyBorder="1" applyAlignment="1">
      <alignment horizontal="center" wrapText="1"/>
    </xf>
    <xf numFmtId="1" fontId="2" fillId="0" borderId="4" xfId="0" applyNumberFormat="1" applyFont="1" applyBorder="1" applyAlignment="1">
      <alignment horizontal="center" vertical="center" wrapText="1"/>
    </xf>
    <xf numFmtId="1" fontId="2" fillId="5" borderId="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3" borderId="1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1" fontId="2" fillId="6" borderId="1" xfId="0" applyNumberFormat="1" applyFont="1" applyFill="1" applyBorder="1" applyAlignment="1">
      <alignment horizontal="center" vertical="center" wrapText="1"/>
    </xf>
    <xf numFmtId="1" fontId="4" fillId="6" borderId="3" xfId="0" applyNumberFormat="1" applyFont="1" applyFill="1" applyBorder="1" applyAlignment="1">
      <alignment horizontal="center" vertical="center" wrapText="1"/>
    </xf>
    <xf numFmtId="1" fontId="2" fillId="6" borderId="4" xfId="0" applyNumberFormat="1" applyFont="1" applyFill="1" applyBorder="1" applyAlignment="1">
      <alignment horizontal="center" vertical="center" wrapText="1"/>
    </xf>
    <xf numFmtId="1" fontId="4" fillId="6" borderId="2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4" fillId="3" borderId="9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8" fillId="8" borderId="4" xfId="0" applyFont="1" applyFill="1" applyBorder="1" applyAlignment="1">
      <alignment horizontal="center" vertical="center" wrapText="1"/>
    </xf>
    <xf numFmtId="1" fontId="4" fillId="8" borderId="2" xfId="0" applyNumberFormat="1" applyFont="1" applyFill="1" applyBorder="1" applyAlignment="1">
      <alignment horizontal="center" vertical="center" wrapText="1"/>
    </xf>
    <xf numFmtId="1" fontId="6" fillId="8" borderId="2" xfId="0" applyNumberFormat="1" applyFont="1" applyFill="1" applyBorder="1" applyAlignment="1">
      <alignment horizontal="center" vertical="center" wrapText="1"/>
    </xf>
    <xf numFmtId="1" fontId="2" fillId="8" borderId="5" xfId="0" applyNumberFormat="1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1" fontId="4" fillId="4" borderId="1" xfId="0" applyNumberFormat="1" applyFont="1" applyFill="1" applyBorder="1" applyAlignment="1">
      <alignment horizontal="center" vertical="center" wrapText="1"/>
    </xf>
    <xf numFmtId="1" fontId="2" fillId="4" borderId="1" xfId="0" applyNumberFormat="1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center" vertical="center" wrapText="1"/>
    </xf>
    <xf numFmtId="1" fontId="7" fillId="9" borderId="1" xfId="0" applyNumberFormat="1" applyFont="1" applyFill="1" applyBorder="1" applyAlignment="1">
      <alignment horizontal="center"/>
    </xf>
    <xf numFmtId="1" fontId="5" fillId="3" borderId="5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1" fontId="2" fillId="3" borderId="5" xfId="0" applyNumberFormat="1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1" fontId="4" fillId="9" borderId="2" xfId="0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vertical="center" wrapText="1"/>
    </xf>
    <xf numFmtId="0" fontId="4" fillId="3" borderId="7" xfId="0" applyFont="1" applyFill="1" applyBorder="1" applyAlignment="1">
      <alignment horizontal="center" vertical="center" wrapText="1"/>
    </xf>
    <xf numFmtId="1" fontId="2" fillId="5" borderId="1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9" borderId="3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 vertical="center" wrapText="1"/>
    </xf>
    <xf numFmtId="1" fontId="6" fillId="0" borderId="0" xfId="0" applyNumberFormat="1" applyFont="1"/>
    <xf numFmtId="0" fontId="8" fillId="3" borderId="0" xfId="0" applyFont="1" applyFill="1"/>
    <xf numFmtId="0" fontId="13" fillId="0" borderId="0" xfId="0" applyFont="1" applyAlignment="1">
      <alignment horizontal="left"/>
    </xf>
    <xf numFmtId="0" fontId="4" fillId="6" borderId="4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3" fillId="0" borderId="0" xfId="0" applyFont="1"/>
    <xf numFmtId="0" fontId="6" fillId="3" borderId="0" xfId="0" applyFont="1" applyFill="1"/>
    <xf numFmtId="0" fontId="5" fillId="2" borderId="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topLeftCell="A13" workbookViewId="0">
      <selection activeCell="L21" sqref="L21"/>
    </sheetView>
  </sheetViews>
  <sheetFormatPr defaultRowHeight="15" x14ac:dyDescent="0.25"/>
  <cols>
    <col min="1" max="1" width="11.140625" customWidth="1"/>
    <col min="2" max="2" width="35.140625" customWidth="1"/>
    <col min="3" max="3" width="11.5703125" customWidth="1"/>
    <col min="5" max="5" width="8.5703125" customWidth="1"/>
    <col min="6" max="6" width="11.5703125" customWidth="1"/>
    <col min="7" max="7" width="13.7109375" customWidth="1"/>
    <col min="8" max="8" width="13.28515625" customWidth="1"/>
  </cols>
  <sheetData>
    <row r="1" spans="1:8" ht="15.75" x14ac:dyDescent="0.25">
      <c r="A1" s="251" t="s">
        <v>95</v>
      </c>
      <c r="B1" s="251"/>
      <c r="C1" s="251"/>
      <c r="D1" s="251"/>
      <c r="E1" s="251"/>
      <c r="F1" s="251"/>
      <c r="G1" s="251"/>
      <c r="H1" s="251"/>
    </row>
    <row r="2" spans="1:8" ht="15.75" customHeight="1" x14ac:dyDescent="0.25">
      <c r="A2" s="252" t="s">
        <v>0</v>
      </c>
      <c r="B2" s="252"/>
      <c r="C2" s="252"/>
      <c r="D2" s="252"/>
      <c r="E2" s="252"/>
      <c r="F2" s="252"/>
      <c r="G2" s="252"/>
      <c r="H2" s="252"/>
    </row>
    <row r="3" spans="1:8" ht="48" customHeight="1" x14ac:dyDescent="0.25">
      <c r="A3" s="248" t="s">
        <v>1</v>
      </c>
      <c r="B3" s="250" t="s">
        <v>2</v>
      </c>
      <c r="C3" s="248" t="s">
        <v>18</v>
      </c>
      <c r="D3" s="250" t="s">
        <v>3</v>
      </c>
      <c r="E3" s="250"/>
      <c r="F3" s="250"/>
      <c r="G3" s="250"/>
      <c r="H3" s="250"/>
    </row>
    <row r="4" spans="1:8" ht="16.5" customHeight="1" x14ac:dyDescent="0.25">
      <c r="A4" s="249"/>
      <c r="B4" s="250"/>
      <c r="C4" s="249"/>
      <c r="D4" s="250"/>
      <c r="E4" s="250"/>
      <c r="F4" s="250"/>
      <c r="G4" s="250"/>
      <c r="H4" s="250"/>
    </row>
    <row r="5" spans="1:8" ht="66" customHeight="1" x14ac:dyDescent="0.25">
      <c r="A5" s="253"/>
      <c r="B5" s="250"/>
      <c r="C5" s="249"/>
      <c r="D5" s="2" t="s">
        <v>19</v>
      </c>
      <c r="E5" s="2" t="s">
        <v>20</v>
      </c>
      <c r="F5" s="2" t="s">
        <v>21</v>
      </c>
      <c r="G5" s="22" t="s">
        <v>22</v>
      </c>
      <c r="H5" s="2" t="s">
        <v>17</v>
      </c>
    </row>
    <row r="6" spans="1:8" ht="18.75" customHeight="1" x14ac:dyDescent="0.25">
      <c r="A6" s="243" t="s">
        <v>4</v>
      </c>
      <c r="B6" s="244"/>
      <c r="C6" s="246"/>
      <c r="D6" s="246"/>
      <c r="E6" s="246"/>
      <c r="F6" s="246"/>
      <c r="G6" s="244"/>
      <c r="H6" s="245"/>
    </row>
    <row r="7" spans="1:8" ht="15.75" x14ac:dyDescent="0.25">
      <c r="A7" s="3">
        <v>213</v>
      </c>
      <c r="B7" s="4" t="s">
        <v>93</v>
      </c>
      <c r="C7" s="12">
        <v>40</v>
      </c>
      <c r="D7" s="12">
        <v>5.0999999999999996</v>
      </c>
      <c r="E7" s="12">
        <v>4.5999999999999996</v>
      </c>
      <c r="F7" s="12">
        <v>0.3</v>
      </c>
      <c r="G7" s="124">
        <v>63</v>
      </c>
      <c r="H7" s="101">
        <v>0</v>
      </c>
    </row>
    <row r="8" spans="1:8" ht="15.75" x14ac:dyDescent="0.25">
      <c r="A8" s="3">
        <v>43</v>
      </c>
      <c r="B8" s="4" t="s">
        <v>91</v>
      </c>
      <c r="C8" s="103">
        <v>150</v>
      </c>
      <c r="D8" s="101">
        <v>4.72</v>
      </c>
      <c r="E8" s="101">
        <v>8.4600000000000009</v>
      </c>
      <c r="F8" s="101">
        <v>20.81</v>
      </c>
      <c r="G8" s="23">
        <v>177.26</v>
      </c>
      <c r="H8" s="116">
        <v>1.34</v>
      </c>
    </row>
    <row r="9" spans="1:8" ht="15.75" x14ac:dyDescent="0.25">
      <c r="A9" s="107">
        <v>375</v>
      </c>
      <c r="B9" s="4" t="s">
        <v>92</v>
      </c>
      <c r="C9" s="19">
        <v>150</v>
      </c>
      <c r="D9" s="13">
        <v>0</v>
      </c>
      <c r="E9" s="13">
        <v>0</v>
      </c>
      <c r="F9" s="13">
        <v>13.5</v>
      </c>
      <c r="G9" s="26">
        <v>1.93</v>
      </c>
      <c r="H9" s="101">
        <v>0</v>
      </c>
    </row>
    <row r="10" spans="1:8" ht="15.75" x14ac:dyDescent="0.25">
      <c r="A10" s="101" t="s">
        <v>5</v>
      </c>
      <c r="B10" s="105" t="s">
        <v>90</v>
      </c>
      <c r="C10" s="79">
        <v>20</v>
      </c>
      <c r="D10" s="79">
        <v>1.6</v>
      </c>
      <c r="E10" s="79">
        <v>2.6</v>
      </c>
      <c r="F10" s="79">
        <v>13.4</v>
      </c>
      <c r="G10" s="175">
        <v>84</v>
      </c>
      <c r="H10" s="79">
        <v>0</v>
      </c>
    </row>
    <row r="11" spans="1:8" ht="15.75" x14ac:dyDescent="0.25">
      <c r="A11" s="3"/>
      <c r="B11" s="5" t="s">
        <v>6</v>
      </c>
      <c r="C11" s="16">
        <f t="shared" ref="C11:G11" si="0">SUM(C7:C10)</f>
        <v>360</v>
      </c>
      <c r="D11" s="198">
        <f t="shared" si="0"/>
        <v>11.42</v>
      </c>
      <c r="E11" s="198">
        <f t="shared" si="0"/>
        <v>15.66</v>
      </c>
      <c r="F11" s="198">
        <f t="shared" si="0"/>
        <v>48.01</v>
      </c>
      <c r="G11" s="199">
        <f t="shared" si="0"/>
        <v>326.19</v>
      </c>
      <c r="H11" s="198">
        <f>SUM(H7:H10)</f>
        <v>1.34</v>
      </c>
    </row>
    <row r="12" spans="1:8" ht="21.75" customHeight="1" x14ac:dyDescent="0.25">
      <c r="A12" s="243" t="s">
        <v>7</v>
      </c>
      <c r="B12" s="244"/>
      <c r="C12" s="244"/>
      <c r="D12" s="244"/>
      <c r="E12" s="244"/>
      <c r="F12" s="244"/>
      <c r="G12" s="244"/>
      <c r="H12" s="245"/>
    </row>
    <row r="13" spans="1:8" ht="15.75" x14ac:dyDescent="0.25">
      <c r="A13" s="3">
        <v>399</v>
      </c>
      <c r="B13" s="4" t="s">
        <v>8</v>
      </c>
      <c r="C13" s="3">
        <v>200</v>
      </c>
      <c r="D13" s="3">
        <v>1</v>
      </c>
      <c r="E13" s="3">
        <v>0</v>
      </c>
      <c r="F13" s="3">
        <v>20.2</v>
      </c>
      <c r="G13" s="23">
        <v>85</v>
      </c>
      <c r="H13" s="3">
        <v>4</v>
      </c>
    </row>
    <row r="14" spans="1:8" s="1" customFormat="1" ht="15.75" x14ac:dyDescent="0.25">
      <c r="A14" s="7"/>
      <c r="B14" s="8" t="s">
        <v>6</v>
      </c>
      <c r="C14" s="9">
        <v>200</v>
      </c>
      <c r="D14" s="9">
        <v>1</v>
      </c>
      <c r="E14" s="9">
        <v>0</v>
      </c>
      <c r="F14" s="9">
        <v>20.2</v>
      </c>
      <c r="G14" s="25">
        <v>85</v>
      </c>
      <c r="H14" s="9">
        <v>4</v>
      </c>
    </row>
    <row r="15" spans="1:8" ht="18.75" x14ac:dyDescent="0.25">
      <c r="A15" s="243" t="s">
        <v>9</v>
      </c>
      <c r="B15" s="244"/>
      <c r="C15" s="244"/>
      <c r="D15" s="246"/>
      <c r="E15" s="246"/>
      <c r="F15" s="246"/>
      <c r="G15" s="246"/>
      <c r="H15" s="245"/>
    </row>
    <row r="16" spans="1:8" ht="21" customHeight="1" x14ac:dyDescent="0.25">
      <c r="A16" s="3">
        <v>57</v>
      </c>
      <c r="B16" s="4" t="s">
        <v>10</v>
      </c>
      <c r="C16" s="41">
        <v>40</v>
      </c>
      <c r="D16" s="12">
        <v>0.72</v>
      </c>
      <c r="E16" s="12">
        <v>2.82</v>
      </c>
      <c r="F16" s="12">
        <v>4.62</v>
      </c>
      <c r="G16" s="124">
        <v>47</v>
      </c>
      <c r="H16" s="15">
        <v>4.5</v>
      </c>
    </row>
    <row r="17" spans="1:8" ht="31.5" customHeight="1" x14ac:dyDescent="0.25">
      <c r="A17" s="12">
        <v>67</v>
      </c>
      <c r="B17" s="17" t="s">
        <v>113</v>
      </c>
      <c r="C17" s="41" t="s">
        <v>115</v>
      </c>
      <c r="D17" s="20">
        <v>1.71</v>
      </c>
      <c r="E17" s="20">
        <v>4.45</v>
      </c>
      <c r="F17" s="20">
        <v>5.34</v>
      </c>
      <c r="G17" s="127">
        <v>69.36</v>
      </c>
      <c r="H17" s="15">
        <v>11.12</v>
      </c>
    </row>
    <row r="18" spans="1:8" ht="22.5" customHeight="1" x14ac:dyDescent="0.25">
      <c r="A18" s="3">
        <v>277</v>
      </c>
      <c r="B18" s="4" t="s">
        <v>56</v>
      </c>
      <c r="C18" s="101" t="s">
        <v>103</v>
      </c>
      <c r="D18" s="101">
        <v>15.4</v>
      </c>
      <c r="E18" s="101">
        <v>12.4</v>
      </c>
      <c r="F18" s="101">
        <v>3.96</v>
      </c>
      <c r="G18" s="23">
        <v>189</v>
      </c>
      <c r="H18" s="101">
        <v>0.6</v>
      </c>
    </row>
    <row r="19" spans="1:8" ht="19.5" customHeight="1" x14ac:dyDescent="0.25">
      <c r="A19" s="3">
        <v>314</v>
      </c>
      <c r="B19" s="105" t="s">
        <v>57</v>
      </c>
      <c r="C19" s="101">
        <v>120</v>
      </c>
      <c r="D19" s="101">
        <v>6.88</v>
      </c>
      <c r="E19" s="101">
        <v>4.87</v>
      </c>
      <c r="F19" s="101">
        <v>30.91</v>
      </c>
      <c r="G19" s="23">
        <v>195</v>
      </c>
      <c r="H19" s="101">
        <v>0</v>
      </c>
    </row>
    <row r="20" spans="1:8" ht="18" customHeight="1" x14ac:dyDescent="0.25">
      <c r="A20" s="101">
        <v>638</v>
      </c>
      <c r="B20" s="4" t="s">
        <v>11</v>
      </c>
      <c r="C20" s="136">
        <v>150</v>
      </c>
      <c r="D20" s="137">
        <v>0.24299999999999999</v>
      </c>
      <c r="E20" s="137">
        <v>3.2399999999999998E-2</v>
      </c>
      <c r="F20" s="18">
        <v>14.7</v>
      </c>
      <c r="G20" s="126">
        <v>60.6</v>
      </c>
      <c r="H20" s="15">
        <v>0.24</v>
      </c>
    </row>
    <row r="21" spans="1:8" ht="15.75" x14ac:dyDescent="0.25">
      <c r="A21" s="13" t="s">
        <v>5</v>
      </c>
      <c r="B21" s="125" t="s">
        <v>12</v>
      </c>
      <c r="C21" s="19">
        <v>36</v>
      </c>
      <c r="D21" s="13">
        <v>2.38</v>
      </c>
      <c r="E21" s="13">
        <v>0.43</v>
      </c>
      <c r="F21" s="13">
        <v>12.02</v>
      </c>
      <c r="G21" s="26">
        <v>63</v>
      </c>
      <c r="H21" s="101">
        <v>0</v>
      </c>
    </row>
    <row r="22" spans="1:8" ht="21.75" customHeight="1" x14ac:dyDescent="0.25">
      <c r="A22" s="3"/>
      <c r="B22" s="5" t="s">
        <v>6</v>
      </c>
      <c r="C22" s="6">
        <v>593</v>
      </c>
      <c r="D22" s="198">
        <f>SUM(D16:D21)</f>
        <v>27.332999999999995</v>
      </c>
      <c r="E22" s="198">
        <f>SUM(E16:E21)</f>
        <v>25.002400000000002</v>
      </c>
      <c r="F22" s="198">
        <f>SUM(F16:F21)</f>
        <v>71.55</v>
      </c>
      <c r="G22" s="199">
        <f>SUM(G16:G21)</f>
        <v>623.96</v>
      </c>
      <c r="H22" s="198">
        <f>SUM(H16:H21)</f>
        <v>16.459999999999997</v>
      </c>
    </row>
    <row r="23" spans="1:8" s="121" customFormat="1" ht="18.75" customHeight="1" x14ac:dyDescent="0.25">
      <c r="A23" s="243" t="s">
        <v>13</v>
      </c>
      <c r="B23" s="244"/>
      <c r="C23" s="246"/>
      <c r="D23" s="246"/>
      <c r="E23" s="246"/>
      <c r="F23" s="246"/>
      <c r="G23" s="246"/>
      <c r="H23" s="247"/>
    </row>
    <row r="24" spans="1:8" ht="18" customHeight="1" x14ac:dyDescent="0.25">
      <c r="A24" s="119">
        <v>167</v>
      </c>
      <c r="B24" s="120" t="s">
        <v>89</v>
      </c>
      <c r="C24" s="101">
        <v>105</v>
      </c>
      <c r="D24" s="101">
        <v>3.29</v>
      </c>
      <c r="E24" s="101">
        <v>7.77</v>
      </c>
      <c r="F24" s="101">
        <v>19.59</v>
      </c>
      <c r="G24" s="23">
        <v>161</v>
      </c>
      <c r="H24" s="101">
        <v>2.1800000000000002</v>
      </c>
    </row>
    <row r="25" spans="1:8" ht="16.5" customHeight="1" x14ac:dyDescent="0.25">
      <c r="A25" s="3">
        <v>458</v>
      </c>
      <c r="B25" s="4" t="s">
        <v>14</v>
      </c>
      <c r="C25" s="122">
        <v>60</v>
      </c>
      <c r="D25" s="122">
        <v>3.82</v>
      </c>
      <c r="E25" s="122">
        <v>1.49</v>
      </c>
      <c r="F25" s="122">
        <v>37.82</v>
      </c>
      <c r="G25" s="118">
        <v>190</v>
      </c>
      <c r="H25" s="13">
        <v>7.0000000000000007E-2</v>
      </c>
    </row>
    <row r="26" spans="1:8" ht="16.5" customHeight="1" x14ac:dyDescent="0.25">
      <c r="A26" s="101">
        <v>394</v>
      </c>
      <c r="B26" s="4" t="s">
        <v>40</v>
      </c>
      <c r="C26" s="38">
        <v>150</v>
      </c>
      <c r="D26" s="101">
        <v>2.65</v>
      </c>
      <c r="E26" s="101">
        <v>2.33</v>
      </c>
      <c r="F26" s="101">
        <v>11.31</v>
      </c>
      <c r="G26" s="23">
        <v>77</v>
      </c>
      <c r="H26" s="138">
        <v>1.19</v>
      </c>
    </row>
    <row r="27" spans="1:8" ht="15.75" x14ac:dyDescent="0.25">
      <c r="A27" s="101" t="s">
        <v>5</v>
      </c>
      <c r="B27" s="4" t="s">
        <v>114</v>
      </c>
      <c r="C27" s="101">
        <v>25</v>
      </c>
      <c r="D27" s="101">
        <v>1.98</v>
      </c>
      <c r="E27" s="101">
        <v>0.25</v>
      </c>
      <c r="F27" s="101">
        <v>12.08</v>
      </c>
      <c r="G27" s="23">
        <v>59</v>
      </c>
      <c r="H27" s="101">
        <v>0</v>
      </c>
    </row>
    <row r="28" spans="1:8" ht="15.75" x14ac:dyDescent="0.25">
      <c r="A28" s="3"/>
      <c r="B28" s="5" t="s">
        <v>6</v>
      </c>
      <c r="C28" s="16">
        <f t="shared" ref="C28:H28" si="1">SUM(C24:C27)</f>
        <v>340</v>
      </c>
      <c r="D28" s="16">
        <f t="shared" si="1"/>
        <v>11.74</v>
      </c>
      <c r="E28" s="16">
        <f t="shared" si="1"/>
        <v>11.84</v>
      </c>
      <c r="F28" s="16">
        <f t="shared" si="1"/>
        <v>80.8</v>
      </c>
      <c r="G28" s="24">
        <f t="shared" si="1"/>
        <v>487</v>
      </c>
      <c r="H28" s="6">
        <f t="shared" si="1"/>
        <v>3.44</v>
      </c>
    </row>
    <row r="29" spans="1:8" ht="15.75" x14ac:dyDescent="0.25">
      <c r="A29" s="107"/>
      <c r="B29" s="105"/>
      <c r="C29" s="101"/>
      <c r="D29" s="101"/>
      <c r="E29" s="101"/>
      <c r="F29" s="101"/>
      <c r="G29" s="103"/>
      <c r="H29" s="101"/>
    </row>
    <row r="30" spans="1:8" ht="15.75" x14ac:dyDescent="0.25">
      <c r="A30" s="25"/>
      <c r="B30" s="27" t="s">
        <v>16</v>
      </c>
      <c r="C30" s="25">
        <f>C11+C14+C22+C28</f>
        <v>1493</v>
      </c>
      <c r="D30" s="231">
        <f>D11+D14+D22+D28</f>
        <v>51.492999999999995</v>
      </c>
      <c r="E30" s="231">
        <f>E11+E14+E22+E28</f>
        <v>52.502400000000009</v>
      </c>
      <c r="F30" s="231">
        <f>F11+F14+F22+F28</f>
        <v>220.56</v>
      </c>
      <c r="G30" s="231">
        <f>G28+G22+G14+G11</f>
        <v>1522.15</v>
      </c>
      <c r="H30" s="231">
        <f>H11+H14+H22+H28</f>
        <v>25.24</v>
      </c>
    </row>
    <row r="31" spans="1:8" ht="15.75" x14ac:dyDescent="0.25">
      <c r="A31" s="6"/>
      <c r="B31" s="10"/>
      <c r="C31" s="6"/>
      <c r="D31" s="6"/>
      <c r="E31" s="6"/>
      <c r="F31" s="6"/>
      <c r="G31" s="6"/>
      <c r="H31" s="6"/>
    </row>
  </sheetData>
  <mergeCells count="10">
    <mergeCell ref="A1:H1"/>
    <mergeCell ref="A2:H2"/>
    <mergeCell ref="D3:H4"/>
    <mergeCell ref="A3:A5"/>
    <mergeCell ref="A6:H6"/>
    <mergeCell ref="A12:H12"/>
    <mergeCell ref="A15:H15"/>
    <mergeCell ref="A23:H23"/>
    <mergeCell ref="C3:C5"/>
    <mergeCell ref="B3:B5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opLeftCell="A13" zoomScale="110" zoomScaleNormal="110" workbookViewId="0">
      <selection activeCell="B27" sqref="B27"/>
    </sheetView>
  </sheetViews>
  <sheetFormatPr defaultRowHeight="15" x14ac:dyDescent="0.25"/>
  <cols>
    <col min="1" max="1" width="11.140625" customWidth="1"/>
    <col min="2" max="2" width="35.140625" customWidth="1"/>
    <col min="3" max="3" width="11.5703125" customWidth="1"/>
    <col min="5" max="5" width="8.5703125" customWidth="1"/>
    <col min="6" max="6" width="11.5703125" customWidth="1"/>
    <col min="7" max="7" width="13.7109375" customWidth="1"/>
    <col min="8" max="8" width="13.28515625" style="100" customWidth="1"/>
  </cols>
  <sheetData>
    <row r="1" spans="1:8" ht="15.75" x14ac:dyDescent="0.25">
      <c r="A1" s="251"/>
      <c r="B1" s="251"/>
      <c r="C1" s="251"/>
      <c r="D1" s="251"/>
      <c r="E1" s="251"/>
      <c r="F1" s="251"/>
      <c r="G1" s="251"/>
      <c r="H1" s="251"/>
    </row>
    <row r="2" spans="1:8" ht="15.75" customHeight="1" x14ac:dyDescent="0.25">
      <c r="A2" s="263" t="s">
        <v>37</v>
      </c>
      <c r="B2" s="263"/>
      <c r="C2" s="263"/>
      <c r="D2" s="263"/>
      <c r="E2" s="263"/>
      <c r="F2" s="263"/>
      <c r="G2" s="263"/>
      <c r="H2" s="263"/>
    </row>
    <row r="3" spans="1:8" ht="48" customHeight="1" x14ac:dyDescent="0.25">
      <c r="A3" s="248" t="s">
        <v>1</v>
      </c>
      <c r="B3" s="250" t="s">
        <v>2</v>
      </c>
      <c r="C3" s="248" t="s">
        <v>18</v>
      </c>
      <c r="D3" s="250" t="s">
        <v>3</v>
      </c>
      <c r="E3" s="250"/>
      <c r="F3" s="250"/>
      <c r="G3" s="250"/>
      <c r="H3" s="250"/>
    </row>
    <row r="4" spans="1:8" ht="16.5" customHeight="1" x14ac:dyDescent="0.25">
      <c r="A4" s="249"/>
      <c r="B4" s="250"/>
      <c r="C4" s="249"/>
      <c r="D4" s="250"/>
      <c r="E4" s="250"/>
      <c r="F4" s="250"/>
      <c r="G4" s="250"/>
      <c r="H4" s="250"/>
    </row>
    <row r="5" spans="1:8" ht="66" customHeight="1" x14ac:dyDescent="0.25">
      <c r="A5" s="253"/>
      <c r="B5" s="250"/>
      <c r="C5" s="249"/>
      <c r="D5" s="2" t="s">
        <v>19</v>
      </c>
      <c r="E5" s="2" t="s">
        <v>20</v>
      </c>
      <c r="F5" s="2" t="s">
        <v>21</v>
      </c>
      <c r="G5" s="56" t="s">
        <v>22</v>
      </c>
      <c r="H5" s="108" t="s">
        <v>17</v>
      </c>
    </row>
    <row r="6" spans="1:8" ht="18.75" customHeight="1" x14ac:dyDescent="0.25">
      <c r="A6" s="254" t="s">
        <v>4</v>
      </c>
      <c r="B6" s="246"/>
      <c r="C6" s="246"/>
      <c r="D6" s="246"/>
      <c r="E6" s="246"/>
      <c r="F6" s="246"/>
      <c r="G6" s="246"/>
      <c r="H6" s="247"/>
    </row>
    <row r="7" spans="1:8" ht="15.75" x14ac:dyDescent="0.25">
      <c r="A7" s="3">
        <v>3</v>
      </c>
      <c r="B7" s="4" t="s">
        <v>38</v>
      </c>
      <c r="C7" s="134" t="s">
        <v>98</v>
      </c>
      <c r="D7" s="101">
        <v>4.34</v>
      </c>
      <c r="E7" s="101">
        <v>6.78</v>
      </c>
      <c r="F7" s="101">
        <v>12.1</v>
      </c>
      <c r="G7" s="58">
        <v>127</v>
      </c>
      <c r="H7" s="165">
        <v>0.08</v>
      </c>
    </row>
    <row r="8" spans="1:8" ht="15.75" x14ac:dyDescent="0.25">
      <c r="A8" s="3">
        <v>213</v>
      </c>
      <c r="B8" s="4" t="s">
        <v>64</v>
      </c>
      <c r="C8" s="3">
        <v>40</v>
      </c>
      <c r="D8" s="122">
        <v>5.0999999999999996</v>
      </c>
      <c r="E8" s="122">
        <v>4.5999999999999996</v>
      </c>
      <c r="F8" s="122">
        <v>0.3</v>
      </c>
      <c r="G8" s="169">
        <v>63</v>
      </c>
      <c r="H8" s="109">
        <v>0</v>
      </c>
    </row>
    <row r="9" spans="1:8" ht="15.75" x14ac:dyDescent="0.25">
      <c r="A9" s="3">
        <v>84</v>
      </c>
      <c r="B9" s="4" t="s">
        <v>125</v>
      </c>
      <c r="C9" s="41" t="s">
        <v>94</v>
      </c>
      <c r="D9" s="12">
        <v>5.32</v>
      </c>
      <c r="E9" s="12">
        <v>8.64</v>
      </c>
      <c r="F9" s="12">
        <v>23.34</v>
      </c>
      <c r="G9" s="226">
        <v>191.72</v>
      </c>
      <c r="H9" s="110">
        <v>1.34</v>
      </c>
    </row>
    <row r="10" spans="1:8" ht="15.75" x14ac:dyDescent="0.25">
      <c r="A10" s="3">
        <v>395</v>
      </c>
      <c r="B10" s="105" t="s">
        <v>27</v>
      </c>
      <c r="C10" s="18">
        <v>150</v>
      </c>
      <c r="D10" s="101">
        <v>2.34</v>
      </c>
      <c r="E10" s="101">
        <v>2</v>
      </c>
      <c r="F10" s="101">
        <v>10.63</v>
      </c>
      <c r="G10" s="58">
        <v>70</v>
      </c>
      <c r="H10" s="110">
        <v>0.98</v>
      </c>
    </row>
    <row r="11" spans="1:8" ht="21.75" customHeight="1" x14ac:dyDescent="0.25">
      <c r="A11" s="13"/>
      <c r="B11" s="61" t="s">
        <v>6</v>
      </c>
      <c r="C11" s="34">
        <v>385</v>
      </c>
      <c r="D11" s="198">
        <f>SUM(D7:D10)</f>
        <v>17.100000000000001</v>
      </c>
      <c r="E11" s="198">
        <f>SUM(E7:E10)</f>
        <v>22.02</v>
      </c>
      <c r="F11" s="198">
        <f>SUM(F7:F10)</f>
        <v>46.370000000000005</v>
      </c>
      <c r="G11" s="190">
        <f>SUM(G7:G10)</f>
        <v>451.72</v>
      </c>
      <c r="H11" s="222">
        <f>SUM(H7:H10)</f>
        <v>2.4000000000000004</v>
      </c>
    </row>
    <row r="12" spans="1:8" ht="18.75" x14ac:dyDescent="0.25">
      <c r="A12" s="265" t="s">
        <v>7</v>
      </c>
      <c r="B12" s="266"/>
      <c r="C12" s="266"/>
      <c r="D12" s="266"/>
      <c r="E12" s="266"/>
      <c r="F12" s="266"/>
      <c r="G12" s="266"/>
      <c r="H12" s="267"/>
    </row>
    <row r="13" spans="1:8" s="1" customFormat="1" ht="15.75" x14ac:dyDescent="0.25">
      <c r="A13" s="3">
        <v>399</v>
      </c>
      <c r="B13" s="4" t="s">
        <v>8</v>
      </c>
      <c r="C13" s="3">
        <v>200</v>
      </c>
      <c r="D13" s="3">
        <v>1</v>
      </c>
      <c r="E13" s="3">
        <v>0</v>
      </c>
      <c r="F13" s="3">
        <v>20.2</v>
      </c>
      <c r="G13" s="58">
        <v>85</v>
      </c>
      <c r="H13" s="103">
        <v>85</v>
      </c>
    </row>
    <row r="14" spans="1:8" ht="15.75" x14ac:dyDescent="0.25">
      <c r="A14" s="7"/>
      <c r="B14" s="8" t="s">
        <v>6</v>
      </c>
      <c r="C14" s="9">
        <v>200</v>
      </c>
      <c r="D14" s="9">
        <v>1</v>
      </c>
      <c r="E14" s="9">
        <v>0</v>
      </c>
      <c r="F14" s="9">
        <v>20.2</v>
      </c>
      <c r="G14" s="59">
        <v>85</v>
      </c>
      <c r="H14" s="223">
        <v>85</v>
      </c>
    </row>
    <row r="15" spans="1:8" ht="19.5" customHeight="1" x14ac:dyDescent="0.25">
      <c r="A15" s="243" t="s">
        <v>9</v>
      </c>
      <c r="B15" s="244"/>
      <c r="C15" s="246"/>
      <c r="D15" s="246"/>
      <c r="E15" s="246"/>
      <c r="F15" s="246"/>
      <c r="G15" s="246"/>
      <c r="H15" s="245"/>
    </row>
    <row r="16" spans="1:8" ht="34.5" customHeight="1" x14ac:dyDescent="0.25">
      <c r="A16" s="3">
        <v>99</v>
      </c>
      <c r="B16" s="105" t="s">
        <v>126</v>
      </c>
      <c r="C16" s="12" t="s">
        <v>118</v>
      </c>
      <c r="D16" s="12">
        <v>1.58</v>
      </c>
      <c r="E16" s="12">
        <v>4.5</v>
      </c>
      <c r="F16" s="12">
        <v>5.85</v>
      </c>
      <c r="G16" s="57">
        <v>75.180000000000007</v>
      </c>
      <c r="H16" s="116">
        <v>6.27</v>
      </c>
    </row>
    <row r="17" spans="1:8" s="112" customFormat="1" ht="15.75" x14ac:dyDescent="0.25">
      <c r="A17" s="119">
        <v>311</v>
      </c>
      <c r="B17" s="237" t="s">
        <v>111</v>
      </c>
      <c r="C17" s="119" t="s">
        <v>124</v>
      </c>
      <c r="D17" s="101">
        <v>14.38</v>
      </c>
      <c r="E17" s="101">
        <v>14.87</v>
      </c>
      <c r="F17" s="101">
        <v>15.5</v>
      </c>
      <c r="G17" s="221">
        <v>249.51</v>
      </c>
      <c r="H17" s="40">
        <v>0.68</v>
      </c>
    </row>
    <row r="18" spans="1:8" ht="16.5" customHeight="1" x14ac:dyDescent="0.25">
      <c r="A18" s="101">
        <v>638</v>
      </c>
      <c r="B18" s="4" t="s">
        <v>11</v>
      </c>
      <c r="C18" s="151">
        <v>150</v>
      </c>
      <c r="D18" s="181">
        <v>0.24299999999999999</v>
      </c>
      <c r="E18" s="181">
        <v>3.2399999999999998E-2</v>
      </c>
      <c r="F18" s="13">
        <v>14.7</v>
      </c>
      <c r="G18" s="88">
        <v>60.6</v>
      </c>
      <c r="H18" s="101">
        <v>0.24</v>
      </c>
    </row>
    <row r="19" spans="1:8" ht="20.25" customHeight="1" x14ac:dyDescent="0.25">
      <c r="A19" s="101" t="s">
        <v>5</v>
      </c>
      <c r="B19" s="4" t="s">
        <v>114</v>
      </c>
      <c r="C19" s="79">
        <v>25</v>
      </c>
      <c r="D19" s="145">
        <v>1.98</v>
      </c>
      <c r="E19" s="145">
        <v>0.25</v>
      </c>
      <c r="F19" s="145">
        <v>12.8</v>
      </c>
      <c r="G19" s="174">
        <v>59</v>
      </c>
      <c r="H19" s="145">
        <v>0</v>
      </c>
    </row>
    <row r="20" spans="1:8" ht="21.75" customHeight="1" x14ac:dyDescent="0.25">
      <c r="A20" s="13" t="s">
        <v>5</v>
      </c>
      <c r="B20" s="125" t="s">
        <v>12</v>
      </c>
      <c r="C20" s="19">
        <v>36</v>
      </c>
      <c r="D20" s="101">
        <v>2.38</v>
      </c>
      <c r="E20" s="101">
        <v>0.43</v>
      </c>
      <c r="F20" s="101">
        <v>12.02</v>
      </c>
      <c r="G20" s="58">
        <v>63</v>
      </c>
      <c r="H20" s="101">
        <v>0</v>
      </c>
    </row>
    <row r="21" spans="1:8" ht="19.5" customHeight="1" x14ac:dyDescent="0.25">
      <c r="A21" s="13"/>
      <c r="B21" s="36" t="s">
        <v>6</v>
      </c>
      <c r="C21" s="16">
        <v>513</v>
      </c>
      <c r="D21" s="208">
        <f>SUM(D16:D20)</f>
        <v>20.562999999999999</v>
      </c>
      <c r="E21" s="208">
        <f>SUM(E16:E20)</f>
        <v>20.082399999999996</v>
      </c>
      <c r="F21" s="208">
        <f>SUM(F16:F20)</f>
        <v>60.86999999999999</v>
      </c>
      <c r="G21" s="184">
        <f>SUM(G16:G20)</f>
        <v>507.29</v>
      </c>
      <c r="H21" s="224">
        <f>SUM(H16:H20)</f>
        <v>7.1899999999999995</v>
      </c>
    </row>
    <row r="22" spans="1:8" ht="19.5" customHeight="1" x14ac:dyDescent="0.25">
      <c r="A22" s="243" t="s">
        <v>13</v>
      </c>
      <c r="B22" s="244"/>
      <c r="C22" s="246"/>
      <c r="D22" s="246"/>
      <c r="E22" s="246"/>
      <c r="F22" s="246"/>
      <c r="G22" s="246"/>
      <c r="H22" s="247"/>
    </row>
    <row r="23" spans="1:8" ht="31.5" x14ac:dyDescent="0.25">
      <c r="A23" s="79">
        <v>84</v>
      </c>
      <c r="B23" s="129" t="s">
        <v>85</v>
      </c>
      <c r="C23" s="130">
        <v>150</v>
      </c>
      <c r="D23" s="12">
        <v>3.1</v>
      </c>
      <c r="E23" s="12">
        <v>5.29</v>
      </c>
      <c r="F23" s="12">
        <v>13.29</v>
      </c>
      <c r="G23" s="57">
        <v>141.46</v>
      </c>
      <c r="H23" s="12">
        <v>7.25</v>
      </c>
    </row>
    <row r="24" spans="1:8" ht="15.75" x14ac:dyDescent="0.25">
      <c r="A24" s="3">
        <v>268</v>
      </c>
      <c r="B24" s="105" t="s">
        <v>66</v>
      </c>
      <c r="C24" s="101">
        <v>60</v>
      </c>
      <c r="D24" s="101">
        <v>9.6999999999999993</v>
      </c>
      <c r="E24" s="101">
        <v>4.63</v>
      </c>
      <c r="F24" s="101">
        <v>2.44</v>
      </c>
      <c r="G24" s="58">
        <v>90</v>
      </c>
      <c r="H24" s="103">
        <v>1.19</v>
      </c>
    </row>
    <row r="25" spans="1:8" ht="15.75" x14ac:dyDescent="0.25">
      <c r="A25" s="107">
        <v>375</v>
      </c>
      <c r="B25" s="4" t="s">
        <v>92</v>
      </c>
      <c r="C25" s="19">
        <v>150</v>
      </c>
      <c r="D25" s="13">
        <v>0</v>
      </c>
      <c r="E25" s="13">
        <v>0</v>
      </c>
      <c r="F25" s="13">
        <v>13.5</v>
      </c>
      <c r="G25" s="88">
        <v>1.93</v>
      </c>
      <c r="H25" s="101">
        <v>0</v>
      </c>
    </row>
    <row r="26" spans="1:8" ht="15.75" x14ac:dyDescent="0.25">
      <c r="A26" s="101" t="s">
        <v>5</v>
      </c>
      <c r="B26" s="4" t="s">
        <v>114</v>
      </c>
      <c r="C26" s="79">
        <v>25</v>
      </c>
      <c r="D26" s="145">
        <v>1.98</v>
      </c>
      <c r="E26" s="145">
        <v>0.25</v>
      </c>
      <c r="F26" s="145">
        <v>12.8</v>
      </c>
      <c r="G26" s="174">
        <v>59</v>
      </c>
      <c r="H26" s="145">
        <v>0</v>
      </c>
    </row>
    <row r="27" spans="1:8" ht="15.75" x14ac:dyDescent="0.25">
      <c r="A27" s="101" t="s">
        <v>5</v>
      </c>
      <c r="B27" s="105" t="s">
        <v>90</v>
      </c>
      <c r="C27" s="79">
        <v>20</v>
      </c>
      <c r="D27" s="79">
        <v>1.6</v>
      </c>
      <c r="E27" s="79">
        <v>2.6</v>
      </c>
      <c r="F27" s="79">
        <v>13.4</v>
      </c>
      <c r="G27" s="156">
        <v>84</v>
      </c>
      <c r="H27" s="79">
        <v>0</v>
      </c>
    </row>
    <row r="28" spans="1:8" ht="15.75" x14ac:dyDescent="0.25">
      <c r="A28" s="3"/>
      <c r="B28" s="42" t="s">
        <v>6</v>
      </c>
      <c r="C28" s="6">
        <f t="shared" ref="C28:H28" si="0">SUM(C23:C27)</f>
        <v>405</v>
      </c>
      <c r="D28" s="208">
        <f t="shared" si="0"/>
        <v>16.38</v>
      </c>
      <c r="E28" s="208">
        <f t="shared" si="0"/>
        <v>12.77</v>
      </c>
      <c r="F28" s="208">
        <f t="shared" si="0"/>
        <v>55.43</v>
      </c>
      <c r="G28" s="184">
        <f t="shared" si="0"/>
        <v>376.39</v>
      </c>
      <c r="H28" s="225">
        <f t="shared" si="0"/>
        <v>8.44</v>
      </c>
    </row>
    <row r="30" spans="1:8" ht="15.75" x14ac:dyDescent="0.25">
      <c r="A30" s="59"/>
      <c r="B30" s="60" t="s">
        <v>16</v>
      </c>
      <c r="C30" s="84">
        <f>C28+C21+C14+C11</f>
        <v>1503</v>
      </c>
      <c r="D30" s="184">
        <f>D11+D14+D21+D28</f>
        <v>55.042999999999992</v>
      </c>
      <c r="E30" s="184">
        <f>E11+E14+E21+E28</f>
        <v>54.872399999999999</v>
      </c>
      <c r="F30" s="184">
        <f>F11+F14+F21+F28</f>
        <v>182.87</v>
      </c>
      <c r="G30" s="184">
        <f>G28+G21+G14+G11</f>
        <v>1420.4</v>
      </c>
      <c r="H30" s="184">
        <f>H11+H14+H21+H28</f>
        <v>103.03</v>
      </c>
    </row>
    <row r="31" spans="1:8" ht="15.75" x14ac:dyDescent="0.25">
      <c r="A31" s="6"/>
      <c r="B31" s="10"/>
      <c r="C31" s="6"/>
      <c r="D31" s="6"/>
      <c r="E31" s="6"/>
      <c r="F31" s="6"/>
      <c r="G31" s="102"/>
      <c r="H31" s="111"/>
    </row>
  </sheetData>
  <mergeCells count="10">
    <mergeCell ref="A12:H12"/>
    <mergeCell ref="A15:H15"/>
    <mergeCell ref="A22:H22"/>
    <mergeCell ref="A6:H6"/>
    <mergeCell ref="A1:H1"/>
    <mergeCell ref="A2:H2"/>
    <mergeCell ref="A3:A5"/>
    <mergeCell ref="B3:B5"/>
    <mergeCell ref="C3:C5"/>
    <mergeCell ref="D3:H4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opLeftCell="G1" zoomScale="130" zoomScaleNormal="130" workbookViewId="0">
      <selection activeCell="G17" sqref="G17"/>
    </sheetView>
  </sheetViews>
  <sheetFormatPr defaultRowHeight="15" x14ac:dyDescent="0.25"/>
  <cols>
    <col min="1" max="6" width="0" style="93" hidden="1" customWidth="1"/>
    <col min="7" max="7" width="11.85546875" style="93" customWidth="1"/>
    <col min="8" max="16384" width="9.140625" style="93"/>
  </cols>
  <sheetData>
    <row r="1" spans="1:12" ht="90" x14ac:dyDescent="0.25">
      <c r="A1" s="90" t="s">
        <v>67</v>
      </c>
      <c r="B1" s="91" t="s">
        <v>68</v>
      </c>
      <c r="C1" s="91" t="s">
        <v>69</v>
      </c>
      <c r="D1" s="91" t="s">
        <v>70</v>
      </c>
      <c r="E1" s="91" t="s">
        <v>71</v>
      </c>
      <c r="F1" s="92" t="s">
        <v>72</v>
      </c>
      <c r="G1" s="90" t="s">
        <v>112</v>
      </c>
      <c r="H1" s="91" t="s">
        <v>129</v>
      </c>
      <c r="I1" s="91" t="s">
        <v>132</v>
      </c>
      <c r="J1" s="91" t="s">
        <v>130</v>
      </c>
      <c r="K1" s="92" t="s">
        <v>131</v>
      </c>
      <c r="L1" s="91" t="s">
        <v>68</v>
      </c>
    </row>
    <row r="2" spans="1:12" x14ac:dyDescent="0.25">
      <c r="A2" s="94" t="s">
        <v>73</v>
      </c>
      <c r="B2" s="94"/>
      <c r="C2" s="94"/>
      <c r="D2" s="94"/>
      <c r="E2" s="94"/>
      <c r="F2" s="95"/>
      <c r="G2" s="94" t="s">
        <v>73</v>
      </c>
      <c r="H2" s="97">
        <v>326.19</v>
      </c>
      <c r="I2" s="94">
        <v>85</v>
      </c>
      <c r="J2" s="97">
        <v>624</v>
      </c>
      <c r="K2" s="186">
        <v>487</v>
      </c>
      <c r="L2" s="97">
        <f>H2+I2+J2+K2</f>
        <v>1522.19</v>
      </c>
    </row>
    <row r="3" spans="1:12" x14ac:dyDescent="0.25">
      <c r="A3" s="94" t="s">
        <v>74</v>
      </c>
      <c r="B3" s="94"/>
      <c r="C3" s="94"/>
      <c r="D3" s="94"/>
      <c r="E3" s="94"/>
      <c r="F3" s="96"/>
      <c r="G3" s="94" t="s">
        <v>74</v>
      </c>
      <c r="H3" s="97">
        <v>337.96</v>
      </c>
      <c r="I3" s="94">
        <v>42</v>
      </c>
      <c r="J3" s="97">
        <v>466</v>
      </c>
      <c r="K3" s="186">
        <v>461</v>
      </c>
      <c r="L3" s="97">
        <f t="shared" ref="L3:L11" si="0">H3+I3+J3+K3</f>
        <v>1306.96</v>
      </c>
    </row>
    <row r="4" spans="1:12" x14ac:dyDescent="0.25">
      <c r="A4" s="94" t="s">
        <v>75</v>
      </c>
      <c r="B4" s="94"/>
      <c r="C4" s="94"/>
      <c r="D4" s="94"/>
      <c r="E4" s="94"/>
      <c r="F4" s="95"/>
      <c r="G4" s="94" t="s">
        <v>75</v>
      </c>
      <c r="H4" s="94">
        <v>400</v>
      </c>
      <c r="I4" s="94">
        <v>85</v>
      </c>
      <c r="J4" s="97">
        <v>491</v>
      </c>
      <c r="K4" s="186">
        <v>414</v>
      </c>
      <c r="L4" s="97">
        <f t="shared" si="0"/>
        <v>1390</v>
      </c>
    </row>
    <row r="5" spans="1:12" x14ac:dyDescent="0.25">
      <c r="A5" s="94" t="s">
        <v>76</v>
      </c>
      <c r="B5" s="94"/>
      <c r="C5" s="94"/>
      <c r="D5" s="94"/>
      <c r="E5" s="94"/>
      <c r="F5" s="95"/>
      <c r="G5" s="94" t="s">
        <v>76</v>
      </c>
      <c r="H5" s="97">
        <v>349.06</v>
      </c>
      <c r="I5" s="94">
        <v>46</v>
      </c>
      <c r="J5" s="97">
        <v>480</v>
      </c>
      <c r="K5" s="186">
        <v>654</v>
      </c>
      <c r="L5" s="97">
        <f t="shared" si="0"/>
        <v>1529.06</v>
      </c>
    </row>
    <row r="6" spans="1:12" x14ac:dyDescent="0.25">
      <c r="A6" s="94" t="s">
        <v>77</v>
      </c>
      <c r="B6" s="94"/>
      <c r="C6" s="94"/>
      <c r="D6" s="94"/>
      <c r="E6" s="94"/>
      <c r="F6" s="96"/>
      <c r="G6" s="94" t="s">
        <v>77</v>
      </c>
      <c r="H6" s="97">
        <v>368.3</v>
      </c>
      <c r="I6" s="94">
        <v>85</v>
      </c>
      <c r="J6" s="97">
        <v>511</v>
      </c>
      <c r="K6" s="186">
        <v>408</v>
      </c>
      <c r="L6" s="97">
        <f t="shared" si="0"/>
        <v>1372.3</v>
      </c>
    </row>
    <row r="7" spans="1:12" x14ac:dyDescent="0.25">
      <c r="A7" s="94" t="s">
        <v>78</v>
      </c>
      <c r="B7" s="94"/>
      <c r="C7" s="94"/>
      <c r="D7" s="94"/>
      <c r="E7" s="94"/>
      <c r="F7" s="95"/>
      <c r="G7" s="94" t="s">
        <v>78</v>
      </c>
      <c r="H7" s="94">
        <v>338</v>
      </c>
      <c r="I7" s="94">
        <v>85</v>
      </c>
      <c r="J7" s="97">
        <v>556</v>
      </c>
      <c r="K7" s="186">
        <v>404</v>
      </c>
      <c r="L7" s="97">
        <f t="shared" si="0"/>
        <v>1383</v>
      </c>
    </row>
    <row r="8" spans="1:12" x14ac:dyDescent="0.25">
      <c r="A8" s="94" t="s">
        <v>79</v>
      </c>
      <c r="B8" s="94"/>
      <c r="C8" s="94"/>
      <c r="D8" s="94"/>
      <c r="E8" s="94"/>
      <c r="F8" s="96"/>
      <c r="G8" s="94" t="s">
        <v>79</v>
      </c>
      <c r="H8" s="94">
        <v>334</v>
      </c>
      <c r="I8" s="94">
        <v>42</v>
      </c>
      <c r="J8" s="97">
        <v>414</v>
      </c>
      <c r="K8" s="98">
        <v>477</v>
      </c>
      <c r="L8" s="97">
        <f t="shared" si="0"/>
        <v>1267</v>
      </c>
    </row>
    <row r="9" spans="1:12" x14ac:dyDescent="0.25">
      <c r="A9" s="94" t="s">
        <v>80</v>
      </c>
      <c r="B9" s="94"/>
      <c r="C9" s="94"/>
      <c r="D9" s="94"/>
      <c r="E9" s="94"/>
      <c r="F9" s="95"/>
      <c r="G9" s="94" t="s">
        <v>80</v>
      </c>
      <c r="H9" s="94">
        <v>365</v>
      </c>
      <c r="I9" s="94">
        <v>85</v>
      </c>
      <c r="J9" s="97">
        <v>686</v>
      </c>
      <c r="K9" s="98">
        <v>397</v>
      </c>
      <c r="L9" s="97">
        <f t="shared" si="0"/>
        <v>1533</v>
      </c>
    </row>
    <row r="10" spans="1:12" s="242" customFormat="1" x14ac:dyDescent="0.25">
      <c r="A10" s="98" t="s">
        <v>81</v>
      </c>
      <c r="B10" s="98"/>
      <c r="C10" s="98"/>
      <c r="D10" s="98"/>
      <c r="E10" s="98"/>
      <c r="F10" s="98"/>
      <c r="G10" s="98" t="s">
        <v>81</v>
      </c>
      <c r="H10" s="98">
        <v>394</v>
      </c>
      <c r="I10" s="98">
        <v>46</v>
      </c>
      <c r="J10" s="186">
        <v>584</v>
      </c>
      <c r="K10" s="98">
        <v>558</v>
      </c>
      <c r="L10" s="186">
        <f t="shared" si="0"/>
        <v>1582</v>
      </c>
    </row>
    <row r="11" spans="1:12" x14ac:dyDescent="0.25">
      <c r="A11" s="94" t="s">
        <v>82</v>
      </c>
      <c r="B11" s="94"/>
      <c r="C11" s="94"/>
      <c r="D11" s="94"/>
      <c r="E11" s="94"/>
      <c r="F11" s="95"/>
      <c r="G11" s="94" t="s">
        <v>82</v>
      </c>
      <c r="H11" s="94">
        <v>452</v>
      </c>
      <c r="I11" s="94">
        <v>85</v>
      </c>
      <c r="J11" s="97">
        <v>507</v>
      </c>
      <c r="K11" s="98">
        <v>376</v>
      </c>
      <c r="L11" s="97">
        <f t="shared" si="0"/>
        <v>1420</v>
      </c>
    </row>
    <row r="12" spans="1:12" ht="30" x14ac:dyDescent="0.25">
      <c r="A12" s="91" t="s">
        <v>83</v>
      </c>
      <c r="B12" s="94"/>
      <c r="C12" s="97"/>
      <c r="D12" s="97"/>
      <c r="E12" s="97"/>
      <c r="F12" s="97"/>
      <c r="G12" s="91" t="s">
        <v>83</v>
      </c>
      <c r="H12" s="97">
        <f>AVERAGE(H2:H11)</f>
        <v>366.45100000000002</v>
      </c>
      <c r="I12" s="97">
        <f>AVERAGE(I2:I11)</f>
        <v>68.599999999999994</v>
      </c>
      <c r="J12" s="97">
        <f>AVERAGE(J2:J11)</f>
        <v>531.9</v>
      </c>
      <c r="K12" s="97">
        <f>AVERAGE(K2:K11)</f>
        <v>463.6</v>
      </c>
      <c r="L12" s="97">
        <f>AVERAGE(L2:L11)</f>
        <v>1430.5509999999999</v>
      </c>
    </row>
    <row r="13" spans="1:12" x14ac:dyDescent="0.25">
      <c r="H13" s="236"/>
    </row>
  </sheetData>
  <pageMargins left="0.70866141732283472" right="0.70866141732283472" top="0.74803149606299213" bottom="0.74803149606299213" header="0.31496062992125984" footer="0.31496062992125984"/>
  <pageSetup paperSize="9" scale="1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opLeftCell="A10" workbookViewId="0">
      <selection activeCell="A24" sqref="A24:H24"/>
    </sheetView>
  </sheetViews>
  <sheetFormatPr defaultRowHeight="15" x14ac:dyDescent="0.25"/>
  <cols>
    <col min="1" max="1" width="11.140625" customWidth="1"/>
    <col min="2" max="2" width="35.140625" customWidth="1"/>
    <col min="3" max="3" width="11.5703125" customWidth="1"/>
    <col min="5" max="5" width="8.5703125" customWidth="1"/>
    <col min="6" max="6" width="11.5703125" customWidth="1"/>
    <col min="7" max="7" width="13.7109375" customWidth="1"/>
    <col min="8" max="8" width="13.28515625" customWidth="1"/>
  </cols>
  <sheetData>
    <row r="1" spans="1:10" ht="15.75" x14ac:dyDescent="0.25">
      <c r="A1" s="251"/>
      <c r="B1" s="251"/>
      <c r="C1" s="251"/>
      <c r="D1" s="251"/>
      <c r="E1" s="251"/>
      <c r="F1" s="251"/>
      <c r="G1" s="251"/>
      <c r="H1" s="251"/>
    </row>
    <row r="2" spans="1:10" ht="15.75" customHeight="1" x14ac:dyDescent="0.25">
      <c r="A2" s="258" t="s">
        <v>24</v>
      </c>
      <c r="B2" s="258"/>
      <c r="C2" s="258"/>
      <c r="D2" s="258"/>
      <c r="E2" s="258"/>
      <c r="F2" s="258"/>
      <c r="G2" s="258"/>
      <c r="H2" s="258"/>
    </row>
    <row r="3" spans="1:10" ht="48" customHeight="1" x14ac:dyDescent="0.25">
      <c r="A3" s="248" t="s">
        <v>1</v>
      </c>
      <c r="B3" s="250" t="s">
        <v>2</v>
      </c>
      <c r="C3" s="248" t="s">
        <v>18</v>
      </c>
      <c r="D3" s="250" t="s">
        <v>3</v>
      </c>
      <c r="E3" s="250"/>
      <c r="F3" s="250"/>
      <c r="G3" s="250"/>
      <c r="H3" s="250"/>
    </row>
    <row r="4" spans="1:10" ht="16.5" customHeight="1" x14ac:dyDescent="0.25">
      <c r="A4" s="249"/>
      <c r="B4" s="250"/>
      <c r="C4" s="249"/>
      <c r="D4" s="250"/>
      <c r="E4" s="250"/>
      <c r="F4" s="250"/>
      <c r="G4" s="250"/>
      <c r="H4" s="250"/>
    </row>
    <row r="5" spans="1:10" ht="66" customHeight="1" x14ac:dyDescent="0.25">
      <c r="A5" s="253"/>
      <c r="B5" s="250"/>
      <c r="C5" s="249"/>
      <c r="D5" s="2" t="s">
        <v>19</v>
      </c>
      <c r="E5" s="2" t="s">
        <v>20</v>
      </c>
      <c r="F5" s="2" t="s">
        <v>21</v>
      </c>
      <c r="G5" s="28" t="s">
        <v>22</v>
      </c>
      <c r="H5" s="2" t="s">
        <v>17</v>
      </c>
    </row>
    <row r="6" spans="1:10" ht="18.75" customHeight="1" x14ac:dyDescent="0.25">
      <c r="A6" s="254" t="s">
        <v>4</v>
      </c>
      <c r="B6" s="246"/>
      <c r="C6" s="246"/>
      <c r="D6" s="246"/>
      <c r="E6" s="246"/>
      <c r="F6" s="246"/>
      <c r="G6" s="246"/>
      <c r="H6" s="247"/>
    </row>
    <row r="7" spans="1:10" ht="15.75" x14ac:dyDescent="0.25">
      <c r="A7" s="3">
        <v>1</v>
      </c>
      <c r="B7" s="4" t="s">
        <v>25</v>
      </c>
      <c r="C7" s="73" t="s">
        <v>96</v>
      </c>
      <c r="D7" s="20">
        <v>2.02</v>
      </c>
      <c r="E7" s="20">
        <v>3.83</v>
      </c>
      <c r="F7" s="20">
        <v>12.1</v>
      </c>
      <c r="G7" s="29">
        <v>91</v>
      </c>
      <c r="H7" s="12">
        <v>0.01</v>
      </c>
    </row>
    <row r="8" spans="1:10" ht="31.5" x14ac:dyDescent="0.25">
      <c r="A8" s="3">
        <v>90</v>
      </c>
      <c r="B8" s="4" t="s">
        <v>26</v>
      </c>
      <c r="C8" s="12" t="s">
        <v>97</v>
      </c>
      <c r="D8" s="12">
        <v>5.22</v>
      </c>
      <c r="E8" s="12">
        <v>8.4600000000000009</v>
      </c>
      <c r="F8" s="12">
        <v>20.350000000000001</v>
      </c>
      <c r="G8" s="207">
        <v>176.96</v>
      </c>
      <c r="H8" s="62">
        <v>1.34</v>
      </c>
    </row>
    <row r="9" spans="1:10" ht="15.75" x14ac:dyDescent="0.25">
      <c r="A9" s="3">
        <v>395</v>
      </c>
      <c r="B9" s="4" t="s">
        <v>27</v>
      </c>
      <c r="C9" s="101">
        <v>150</v>
      </c>
      <c r="D9" s="18">
        <v>2.34</v>
      </c>
      <c r="E9" s="18">
        <v>2</v>
      </c>
      <c r="F9" s="18">
        <v>10.63</v>
      </c>
      <c r="G9" s="30">
        <v>70</v>
      </c>
      <c r="H9" s="101">
        <v>0.98</v>
      </c>
      <c r="I9" s="200"/>
      <c r="J9" s="200"/>
    </row>
    <row r="10" spans="1:10" ht="15.75" x14ac:dyDescent="0.25">
      <c r="A10" s="3"/>
      <c r="B10" s="5" t="s">
        <v>6</v>
      </c>
      <c r="C10" s="34">
        <v>335</v>
      </c>
      <c r="D10" s="198">
        <f>SUM(D7:D9)</f>
        <v>9.58</v>
      </c>
      <c r="E10" s="198">
        <f>SUM(E7:E9)</f>
        <v>14.290000000000001</v>
      </c>
      <c r="F10" s="198">
        <f>SUM(F7:F9)</f>
        <v>43.080000000000005</v>
      </c>
      <c r="G10" s="206">
        <f>SUM(G7:G9)</f>
        <v>337.96000000000004</v>
      </c>
      <c r="H10" s="198">
        <f>SUM(H7:H9)</f>
        <v>2.33</v>
      </c>
    </row>
    <row r="11" spans="1:10" ht="21.75" customHeight="1" x14ac:dyDescent="0.25">
      <c r="A11" s="254" t="s">
        <v>7</v>
      </c>
      <c r="B11" s="246"/>
      <c r="C11" s="246"/>
      <c r="D11" s="246"/>
      <c r="E11" s="246"/>
      <c r="F11" s="246"/>
      <c r="G11" s="246"/>
      <c r="H11" s="247"/>
    </row>
    <row r="12" spans="1:10" ht="15.75" x14ac:dyDescent="0.25">
      <c r="A12" s="3">
        <v>368</v>
      </c>
      <c r="B12" s="105" t="s">
        <v>28</v>
      </c>
      <c r="C12" s="101">
        <v>95</v>
      </c>
      <c r="D12" s="101">
        <v>0.38</v>
      </c>
      <c r="E12" s="101">
        <v>0.38</v>
      </c>
      <c r="F12" s="101">
        <v>9.31</v>
      </c>
      <c r="G12" s="30">
        <v>42</v>
      </c>
      <c r="H12" s="101">
        <v>9.5</v>
      </c>
    </row>
    <row r="13" spans="1:10" s="1" customFormat="1" ht="15.75" x14ac:dyDescent="0.25">
      <c r="A13" s="35"/>
      <c r="B13" s="128" t="s">
        <v>6</v>
      </c>
      <c r="C13" s="102">
        <v>95</v>
      </c>
      <c r="D13" s="102">
        <v>0.38</v>
      </c>
      <c r="E13" s="102">
        <v>0.38</v>
      </c>
      <c r="F13" s="102">
        <v>9.31</v>
      </c>
      <c r="G13" s="117">
        <v>42</v>
      </c>
      <c r="H13" s="102">
        <v>9.5</v>
      </c>
    </row>
    <row r="14" spans="1:10" ht="18.75" x14ac:dyDescent="0.25">
      <c r="A14" s="254" t="s">
        <v>9</v>
      </c>
      <c r="B14" s="246"/>
      <c r="C14" s="255"/>
      <c r="D14" s="255"/>
      <c r="E14" s="255"/>
      <c r="F14" s="255"/>
      <c r="G14" s="255"/>
      <c r="H14" s="256"/>
    </row>
    <row r="15" spans="1:10" ht="31.5" x14ac:dyDescent="0.25">
      <c r="A15" s="103">
        <v>25</v>
      </c>
      <c r="B15" s="201" t="s">
        <v>116</v>
      </c>
      <c r="C15" s="202">
        <v>40</v>
      </c>
      <c r="D15" s="101">
        <v>0.79</v>
      </c>
      <c r="E15" s="101">
        <v>2.1</v>
      </c>
      <c r="F15" s="101">
        <v>3.92</v>
      </c>
      <c r="G15" s="30">
        <v>38</v>
      </c>
      <c r="H15" s="40">
        <v>6.26</v>
      </c>
    </row>
    <row r="16" spans="1:10" ht="31.5" customHeight="1" x14ac:dyDescent="0.25">
      <c r="A16" s="3">
        <v>57</v>
      </c>
      <c r="B16" s="4" t="s">
        <v>120</v>
      </c>
      <c r="C16" s="12" t="s">
        <v>118</v>
      </c>
      <c r="D16" s="122">
        <v>1.75</v>
      </c>
      <c r="E16" s="122">
        <v>4.47</v>
      </c>
      <c r="F16" s="122">
        <v>7.9</v>
      </c>
      <c r="G16" s="205">
        <v>81.08</v>
      </c>
      <c r="H16" s="12">
        <v>6.21</v>
      </c>
    </row>
    <row r="17" spans="1:8" s="100" customFormat="1" ht="19.5" customHeight="1" x14ac:dyDescent="0.25">
      <c r="A17" s="119">
        <v>298</v>
      </c>
      <c r="B17" s="227" t="s">
        <v>127</v>
      </c>
      <c r="C17" s="103">
        <v>150</v>
      </c>
      <c r="D17" s="103">
        <v>10.61</v>
      </c>
      <c r="E17" s="103">
        <v>6.81</v>
      </c>
      <c r="F17" s="103">
        <v>15.04</v>
      </c>
      <c r="G17" s="30">
        <v>164</v>
      </c>
      <c r="H17" s="228">
        <v>15.03</v>
      </c>
    </row>
    <row r="18" spans="1:8" ht="16.5" customHeight="1" x14ac:dyDescent="0.25">
      <c r="A18" s="101">
        <v>638</v>
      </c>
      <c r="B18" s="4" t="s">
        <v>11</v>
      </c>
      <c r="C18" s="136">
        <v>150</v>
      </c>
      <c r="D18" s="143">
        <v>0.24299999999999999</v>
      </c>
      <c r="E18" s="143">
        <v>3.2399999999999998E-2</v>
      </c>
      <c r="F18" s="141">
        <v>14.7</v>
      </c>
      <c r="G18" s="203">
        <v>60.6</v>
      </c>
      <c r="H18" s="15">
        <v>0.24</v>
      </c>
    </row>
    <row r="19" spans="1:8" ht="16.5" customHeight="1" x14ac:dyDescent="0.25">
      <c r="A19" s="101" t="s">
        <v>5</v>
      </c>
      <c r="B19" s="4" t="s">
        <v>114</v>
      </c>
      <c r="C19" s="101">
        <v>25</v>
      </c>
      <c r="D19" s="101">
        <v>1.98</v>
      </c>
      <c r="E19" s="101">
        <v>0.25</v>
      </c>
      <c r="F19" s="101">
        <v>12.08</v>
      </c>
      <c r="G19" s="30">
        <v>59</v>
      </c>
      <c r="H19" s="101">
        <v>0</v>
      </c>
    </row>
    <row r="20" spans="1:8" ht="16.5" customHeight="1" x14ac:dyDescent="0.25">
      <c r="A20" s="13" t="s">
        <v>5</v>
      </c>
      <c r="B20" s="125" t="s">
        <v>12</v>
      </c>
      <c r="C20" s="19">
        <v>36</v>
      </c>
      <c r="D20" s="101">
        <v>2.38</v>
      </c>
      <c r="E20" s="101">
        <v>0.43</v>
      </c>
      <c r="F20" s="101">
        <v>12.02</v>
      </c>
      <c r="G20" s="30">
        <v>63</v>
      </c>
      <c r="H20" s="101">
        <v>0</v>
      </c>
    </row>
    <row r="21" spans="1:8" ht="15.75" x14ac:dyDescent="0.25">
      <c r="A21" s="3"/>
      <c r="B21" s="36" t="s">
        <v>6</v>
      </c>
      <c r="C21" s="6">
        <v>558</v>
      </c>
      <c r="D21" s="208">
        <f>SUM(D15:D20)</f>
        <v>17.753</v>
      </c>
      <c r="E21" s="208">
        <f>SUM(E15:E20)</f>
        <v>14.0924</v>
      </c>
      <c r="F21" s="208">
        <f>SUM(F15:F20)</f>
        <v>65.66</v>
      </c>
      <c r="G21" s="204">
        <f>SUM(G15:G20)</f>
        <v>465.68</v>
      </c>
      <c r="H21" s="208">
        <f>SUM(H15:H20)</f>
        <v>27.74</v>
      </c>
    </row>
    <row r="22" spans="1:8" ht="21.75" customHeight="1" x14ac:dyDescent="0.25">
      <c r="A22" s="257" t="s">
        <v>13</v>
      </c>
      <c r="B22" s="255"/>
      <c r="C22" s="255"/>
      <c r="D22" s="255"/>
      <c r="E22" s="255"/>
      <c r="F22" s="255"/>
      <c r="G22" s="255"/>
      <c r="H22" s="256"/>
    </row>
    <row r="23" spans="1:8" ht="35.25" customHeight="1" x14ac:dyDescent="0.25">
      <c r="A23" s="101">
        <v>212</v>
      </c>
      <c r="B23" s="209" t="s">
        <v>119</v>
      </c>
      <c r="C23" s="20" t="s">
        <v>105</v>
      </c>
      <c r="D23" s="20">
        <v>4.67</v>
      </c>
      <c r="E23" s="20">
        <v>9.7799999999999994</v>
      </c>
      <c r="F23" s="20">
        <v>42.23</v>
      </c>
      <c r="G23" s="29">
        <v>316.60000000000002</v>
      </c>
      <c r="H23" s="12">
        <v>0.32</v>
      </c>
    </row>
    <row r="24" spans="1:8" ht="20.25" customHeight="1" x14ac:dyDescent="0.25">
      <c r="A24" s="130">
        <v>394</v>
      </c>
      <c r="B24" s="131" t="s">
        <v>29</v>
      </c>
      <c r="C24" s="132">
        <v>150</v>
      </c>
      <c r="D24" s="132">
        <v>4.58</v>
      </c>
      <c r="E24" s="132">
        <v>4.08</v>
      </c>
      <c r="F24" s="132">
        <v>7.58</v>
      </c>
      <c r="G24" s="133">
        <v>85</v>
      </c>
      <c r="H24" s="130">
        <v>2.0499999999999998</v>
      </c>
    </row>
    <row r="25" spans="1:8" ht="15.75" customHeight="1" x14ac:dyDescent="0.25">
      <c r="A25" s="101" t="s">
        <v>5</v>
      </c>
      <c r="B25" s="4" t="s">
        <v>114</v>
      </c>
      <c r="C25" s="101">
        <v>25</v>
      </c>
      <c r="D25" s="101">
        <v>1.98</v>
      </c>
      <c r="E25" s="101">
        <v>0.25</v>
      </c>
      <c r="F25" s="101">
        <v>12.08</v>
      </c>
      <c r="G25" s="30">
        <v>59</v>
      </c>
      <c r="H25" s="101">
        <v>0</v>
      </c>
    </row>
    <row r="26" spans="1:8" ht="15.75" x14ac:dyDescent="0.25">
      <c r="A26" s="3"/>
      <c r="B26" s="42" t="s">
        <v>6</v>
      </c>
      <c r="C26" s="6">
        <v>345</v>
      </c>
      <c r="D26" s="208">
        <f t="shared" ref="D26:H26" si="0">SUM(D23:D25)</f>
        <v>11.23</v>
      </c>
      <c r="E26" s="208">
        <f t="shared" si="0"/>
        <v>14.11</v>
      </c>
      <c r="F26" s="208">
        <f t="shared" si="0"/>
        <v>61.889999999999993</v>
      </c>
      <c r="G26" s="204">
        <f t="shared" si="0"/>
        <v>460.6</v>
      </c>
      <c r="H26" s="208">
        <f t="shared" si="0"/>
        <v>2.3699999999999997</v>
      </c>
    </row>
    <row r="27" spans="1:8" ht="15.75" x14ac:dyDescent="0.25">
      <c r="A27" s="3"/>
      <c r="B27" s="5"/>
      <c r="C27" s="3"/>
      <c r="D27" s="3"/>
      <c r="E27" s="3"/>
      <c r="F27" s="3"/>
      <c r="G27" s="3"/>
      <c r="H27" s="3"/>
    </row>
    <row r="28" spans="1:8" ht="15.75" x14ac:dyDescent="0.25">
      <c r="A28" s="32"/>
      <c r="B28" s="33" t="s">
        <v>16</v>
      </c>
      <c r="C28" s="87">
        <f>C26+C21+C13+C10</f>
        <v>1333</v>
      </c>
      <c r="D28" s="204">
        <f>D10+D13+D21+D26</f>
        <v>38.942999999999998</v>
      </c>
      <c r="E28" s="204">
        <f>E10+E13+E21+E26</f>
        <v>42.872399999999999</v>
      </c>
      <c r="F28" s="204">
        <f>F10+F13+F21+F26</f>
        <v>179.94</v>
      </c>
      <c r="G28" s="204">
        <f>G26+G21+G13+G10</f>
        <v>1306.24</v>
      </c>
      <c r="H28" s="204">
        <f>H10+H13+H21+H26</f>
        <v>41.94</v>
      </c>
    </row>
    <row r="29" spans="1:8" ht="15.75" x14ac:dyDescent="0.25">
      <c r="A29" s="6"/>
      <c r="B29" s="10"/>
      <c r="C29" s="6"/>
      <c r="D29" s="6"/>
      <c r="E29" s="6"/>
      <c r="F29" s="6"/>
      <c r="G29" s="6"/>
      <c r="H29" s="6"/>
    </row>
  </sheetData>
  <mergeCells count="10">
    <mergeCell ref="A6:H6"/>
    <mergeCell ref="A11:H11"/>
    <mergeCell ref="A14:H14"/>
    <mergeCell ref="A22:H22"/>
    <mergeCell ref="A1:H1"/>
    <mergeCell ref="A2:H2"/>
    <mergeCell ref="A3:A5"/>
    <mergeCell ref="B3:B5"/>
    <mergeCell ref="C3:C5"/>
    <mergeCell ref="D3:H4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opLeftCell="A9" workbookViewId="0">
      <selection activeCell="J18" sqref="J18"/>
    </sheetView>
  </sheetViews>
  <sheetFormatPr defaultRowHeight="15" x14ac:dyDescent="0.25"/>
  <cols>
    <col min="1" max="1" width="11.140625" customWidth="1"/>
    <col min="2" max="2" width="35.140625" customWidth="1"/>
    <col min="3" max="3" width="11.5703125" customWidth="1"/>
    <col min="5" max="5" width="8.5703125" customWidth="1"/>
    <col min="6" max="6" width="11.5703125" customWidth="1"/>
    <col min="7" max="7" width="13.7109375" customWidth="1"/>
    <col min="8" max="8" width="13.28515625" customWidth="1"/>
  </cols>
  <sheetData>
    <row r="1" spans="1:8" ht="15.75" x14ac:dyDescent="0.25">
      <c r="A1" s="251"/>
      <c r="B1" s="251"/>
      <c r="C1" s="251"/>
      <c r="D1" s="251"/>
      <c r="E1" s="251"/>
      <c r="F1" s="251"/>
      <c r="G1" s="251"/>
      <c r="H1" s="251"/>
    </row>
    <row r="2" spans="1:8" ht="15.75" customHeight="1" x14ac:dyDescent="0.25">
      <c r="A2" s="260" t="s">
        <v>30</v>
      </c>
      <c r="B2" s="260"/>
      <c r="C2" s="260"/>
      <c r="D2" s="260"/>
      <c r="E2" s="260"/>
      <c r="F2" s="260"/>
      <c r="G2" s="260"/>
      <c r="H2" s="260"/>
    </row>
    <row r="3" spans="1:8" ht="48" customHeight="1" x14ac:dyDescent="0.25">
      <c r="A3" s="248" t="s">
        <v>1</v>
      </c>
      <c r="B3" s="250" t="s">
        <v>2</v>
      </c>
      <c r="C3" s="248" t="s">
        <v>18</v>
      </c>
      <c r="D3" s="250" t="s">
        <v>3</v>
      </c>
      <c r="E3" s="250"/>
      <c r="F3" s="250"/>
      <c r="G3" s="250"/>
      <c r="H3" s="250"/>
    </row>
    <row r="4" spans="1:8" ht="16.5" customHeight="1" x14ac:dyDescent="0.25">
      <c r="A4" s="249"/>
      <c r="B4" s="250"/>
      <c r="C4" s="249"/>
      <c r="D4" s="250"/>
      <c r="E4" s="250"/>
      <c r="F4" s="250"/>
      <c r="G4" s="250"/>
      <c r="H4" s="250"/>
    </row>
    <row r="5" spans="1:8" ht="66" customHeight="1" x14ac:dyDescent="0.25">
      <c r="A5" s="253"/>
      <c r="B5" s="250"/>
      <c r="C5" s="249"/>
      <c r="D5" s="2" t="s">
        <v>19</v>
      </c>
      <c r="E5" s="2" t="s">
        <v>20</v>
      </c>
      <c r="F5" s="2" t="s">
        <v>21</v>
      </c>
      <c r="G5" s="43" t="s">
        <v>22</v>
      </c>
      <c r="H5" s="2" t="s">
        <v>17</v>
      </c>
    </row>
    <row r="6" spans="1:8" ht="18.75" customHeight="1" x14ac:dyDescent="0.25">
      <c r="A6" s="254" t="s">
        <v>4</v>
      </c>
      <c r="B6" s="246"/>
      <c r="C6" s="246"/>
      <c r="D6" s="246"/>
      <c r="E6" s="246"/>
      <c r="F6" s="246"/>
      <c r="G6" s="246"/>
      <c r="H6" s="247"/>
    </row>
    <row r="7" spans="1:8" ht="15.75" x14ac:dyDescent="0.25">
      <c r="A7" s="4">
        <v>3</v>
      </c>
      <c r="B7" s="4" t="s">
        <v>38</v>
      </c>
      <c r="C7" s="134" t="s">
        <v>98</v>
      </c>
      <c r="D7" s="12">
        <v>4.34</v>
      </c>
      <c r="E7" s="12">
        <v>6.78</v>
      </c>
      <c r="F7" s="12">
        <v>12.1</v>
      </c>
      <c r="G7" s="44">
        <v>127</v>
      </c>
      <c r="H7" s="12">
        <v>0.08</v>
      </c>
    </row>
    <row r="8" spans="1:8" ht="15.75" x14ac:dyDescent="0.25">
      <c r="A8" s="4">
        <v>98</v>
      </c>
      <c r="B8" s="105" t="s">
        <v>39</v>
      </c>
      <c r="C8" s="12">
        <v>150</v>
      </c>
      <c r="D8" s="12">
        <v>4.8600000000000003</v>
      </c>
      <c r="E8" s="12">
        <v>8.48</v>
      </c>
      <c r="F8" s="12">
        <v>22.23</v>
      </c>
      <c r="G8" s="183">
        <v>183.86</v>
      </c>
      <c r="H8" s="62">
        <v>1.34</v>
      </c>
    </row>
    <row r="9" spans="1:8" ht="15.75" x14ac:dyDescent="0.25">
      <c r="A9" s="4">
        <v>397</v>
      </c>
      <c r="B9" s="4" t="s">
        <v>49</v>
      </c>
      <c r="C9" s="101">
        <v>150</v>
      </c>
      <c r="D9" s="18">
        <v>3.15</v>
      </c>
      <c r="E9" s="18">
        <v>2.72</v>
      </c>
      <c r="F9" s="18">
        <v>12.96</v>
      </c>
      <c r="G9" s="48">
        <v>89</v>
      </c>
      <c r="H9" s="101">
        <v>1.2</v>
      </c>
    </row>
    <row r="10" spans="1:8" ht="15.75" x14ac:dyDescent="0.25">
      <c r="A10" s="13"/>
      <c r="B10" s="61" t="s">
        <v>6</v>
      </c>
      <c r="C10" s="34">
        <v>340</v>
      </c>
      <c r="D10" s="16">
        <f>SUM(D7:D9)</f>
        <v>12.35</v>
      </c>
      <c r="E10" s="16">
        <f>SUM(E7:E9)</f>
        <v>17.98</v>
      </c>
      <c r="F10" s="16">
        <f>SUM(F7:F9)</f>
        <v>47.29</v>
      </c>
      <c r="G10" s="182">
        <f>SUM(G7:G9)</f>
        <v>399.86</v>
      </c>
      <c r="H10" s="16">
        <f>SUM(H7:H9)</f>
        <v>2.62</v>
      </c>
    </row>
    <row r="11" spans="1:8" ht="21.75" customHeight="1" x14ac:dyDescent="0.25">
      <c r="A11" s="254" t="s">
        <v>7</v>
      </c>
      <c r="B11" s="246"/>
      <c r="C11" s="246"/>
      <c r="D11" s="246"/>
      <c r="E11" s="246"/>
      <c r="F11" s="246"/>
      <c r="G11" s="246"/>
      <c r="H11" s="247"/>
    </row>
    <row r="12" spans="1:8" ht="15.75" x14ac:dyDescent="0.25">
      <c r="A12" s="64">
        <v>399</v>
      </c>
      <c r="B12" s="4" t="s">
        <v>8</v>
      </c>
      <c r="C12" s="3">
        <v>200</v>
      </c>
      <c r="D12" s="3">
        <v>1</v>
      </c>
      <c r="E12" s="3">
        <v>0</v>
      </c>
      <c r="F12" s="3">
        <v>20.2</v>
      </c>
      <c r="G12" s="45">
        <v>85</v>
      </c>
      <c r="H12" s="3">
        <v>4</v>
      </c>
    </row>
    <row r="13" spans="1:8" s="1" customFormat="1" ht="15.75" x14ac:dyDescent="0.25">
      <c r="A13" s="35"/>
      <c r="B13" s="36" t="s">
        <v>6</v>
      </c>
      <c r="C13" s="37">
        <v>200</v>
      </c>
      <c r="D13" s="37">
        <v>1</v>
      </c>
      <c r="E13" s="37">
        <v>0</v>
      </c>
      <c r="F13" s="37">
        <v>20.2</v>
      </c>
      <c r="G13" s="46">
        <v>85</v>
      </c>
      <c r="H13" s="37">
        <v>4</v>
      </c>
    </row>
    <row r="14" spans="1:8" ht="18.75" x14ac:dyDescent="0.25">
      <c r="A14" s="254" t="s">
        <v>9</v>
      </c>
      <c r="B14" s="246"/>
      <c r="C14" s="246"/>
      <c r="D14" s="246"/>
      <c r="E14" s="246"/>
      <c r="F14" s="246"/>
      <c r="G14" s="246"/>
      <c r="H14" s="247"/>
    </row>
    <row r="15" spans="1:8" ht="15.75" x14ac:dyDescent="0.25">
      <c r="A15" s="103">
        <v>54</v>
      </c>
      <c r="B15" s="201" t="s">
        <v>138</v>
      </c>
      <c r="C15" s="202">
        <v>40</v>
      </c>
      <c r="D15" s="101">
        <v>0.94</v>
      </c>
      <c r="E15" s="101">
        <v>1.84</v>
      </c>
      <c r="F15" s="101">
        <v>4.93</v>
      </c>
      <c r="G15" s="106">
        <v>40</v>
      </c>
      <c r="H15" s="165">
        <v>2.7</v>
      </c>
    </row>
    <row r="16" spans="1:8" ht="31.5" customHeight="1" x14ac:dyDescent="0.25">
      <c r="A16" s="3">
        <v>85</v>
      </c>
      <c r="B16" s="4" t="s">
        <v>41</v>
      </c>
      <c r="C16" s="19" t="s">
        <v>99</v>
      </c>
      <c r="D16" s="13">
        <v>1.417</v>
      </c>
      <c r="E16" s="13">
        <v>2.0369999999999999</v>
      </c>
      <c r="F16" s="13">
        <v>7.41</v>
      </c>
      <c r="G16" s="140">
        <v>54.25</v>
      </c>
      <c r="H16" s="150">
        <v>3.45</v>
      </c>
    </row>
    <row r="17" spans="1:11" ht="30" customHeight="1" x14ac:dyDescent="0.25">
      <c r="A17" s="13">
        <v>295</v>
      </c>
      <c r="B17" s="65" t="s">
        <v>42</v>
      </c>
      <c r="C17" s="19">
        <v>60</v>
      </c>
      <c r="D17" s="12">
        <v>7.18</v>
      </c>
      <c r="E17" s="12">
        <v>5.92</v>
      </c>
      <c r="F17" s="12">
        <v>5.39</v>
      </c>
      <c r="G17" s="44">
        <v>104</v>
      </c>
      <c r="H17" s="101">
        <v>1.98</v>
      </c>
    </row>
    <row r="18" spans="1:11" ht="16.5" customHeight="1" x14ac:dyDescent="0.25">
      <c r="A18" s="79">
        <v>321</v>
      </c>
      <c r="B18" s="144" t="s">
        <v>121</v>
      </c>
      <c r="C18" s="210">
        <v>120</v>
      </c>
      <c r="D18" s="101">
        <v>2.4500000000000002</v>
      </c>
      <c r="E18" s="101">
        <v>3.84</v>
      </c>
      <c r="F18" s="101">
        <v>13.35</v>
      </c>
      <c r="G18" s="106">
        <v>110</v>
      </c>
      <c r="H18" s="116">
        <v>14.7</v>
      </c>
    </row>
    <row r="19" spans="1:11" ht="16.5" customHeight="1" x14ac:dyDescent="0.25">
      <c r="A19" s="101">
        <v>638</v>
      </c>
      <c r="B19" s="4" t="s">
        <v>11</v>
      </c>
      <c r="C19" s="136">
        <v>150</v>
      </c>
      <c r="D19" s="143">
        <v>0.24299999999999999</v>
      </c>
      <c r="E19" s="143">
        <v>3.2399999999999998E-2</v>
      </c>
      <c r="F19" s="141">
        <v>14.7</v>
      </c>
      <c r="G19" s="142">
        <v>60.6</v>
      </c>
      <c r="H19" s="101">
        <v>0.24</v>
      </c>
    </row>
    <row r="20" spans="1:11" ht="16.5" customHeight="1" x14ac:dyDescent="0.25">
      <c r="A20" s="101" t="s">
        <v>5</v>
      </c>
      <c r="B20" s="4" t="s">
        <v>114</v>
      </c>
      <c r="C20" s="79">
        <v>25</v>
      </c>
      <c r="D20" s="145">
        <v>1.98</v>
      </c>
      <c r="E20" s="145">
        <v>0.25</v>
      </c>
      <c r="F20" s="145">
        <v>12.8</v>
      </c>
      <c r="G20" s="146">
        <v>59</v>
      </c>
      <c r="H20" s="145">
        <v>0</v>
      </c>
    </row>
    <row r="21" spans="1:11" ht="16.5" customHeight="1" x14ac:dyDescent="0.25">
      <c r="A21" s="13" t="s">
        <v>5</v>
      </c>
      <c r="B21" s="125" t="s">
        <v>12</v>
      </c>
      <c r="C21" s="19">
        <v>36</v>
      </c>
      <c r="D21" s="101">
        <v>2.38</v>
      </c>
      <c r="E21" s="101">
        <v>0.43</v>
      </c>
      <c r="F21" s="101">
        <v>12.02</v>
      </c>
      <c r="G21" s="106">
        <v>63</v>
      </c>
      <c r="H21" s="101">
        <v>0</v>
      </c>
    </row>
    <row r="22" spans="1:11" ht="15.75" x14ac:dyDescent="0.25">
      <c r="A22" s="3"/>
      <c r="B22" s="36" t="s">
        <v>6</v>
      </c>
      <c r="C22" s="6">
        <v>596</v>
      </c>
      <c r="D22" s="208">
        <f>SUM(D15:D21)</f>
        <v>16.59</v>
      </c>
      <c r="E22" s="208">
        <f>SUM(E15:E21)</f>
        <v>14.349400000000001</v>
      </c>
      <c r="F22" s="208">
        <f>SUM(F15:F21)</f>
        <v>70.599999999999994</v>
      </c>
      <c r="G22" s="187">
        <f>SUM(G15:G21)</f>
        <v>490.85</v>
      </c>
      <c r="H22" s="208">
        <f>SUM(H15:H21)</f>
        <v>23.069999999999997</v>
      </c>
    </row>
    <row r="23" spans="1:11" ht="21.75" customHeight="1" x14ac:dyDescent="0.25">
      <c r="A23" s="259" t="s">
        <v>13</v>
      </c>
      <c r="B23" s="255"/>
      <c r="C23" s="255"/>
      <c r="D23" s="255"/>
      <c r="E23" s="255"/>
      <c r="F23" s="255"/>
      <c r="G23" s="255"/>
      <c r="H23" s="256"/>
    </row>
    <row r="24" spans="1:11" ht="21.75" customHeight="1" x14ac:dyDescent="0.25">
      <c r="A24" s="101">
        <v>261</v>
      </c>
      <c r="B24" s="4" t="s">
        <v>44</v>
      </c>
      <c r="C24" s="101" t="s">
        <v>101</v>
      </c>
      <c r="D24" s="20">
        <v>7.5</v>
      </c>
      <c r="E24" s="20">
        <v>2.39</v>
      </c>
      <c r="F24" s="20">
        <v>8.2799999999999994</v>
      </c>
      <c r="G24" s="211">
        <v>85</v>
      </c>
      <c r="H24" s="101">
        <v>0.28000000000000003</v>
      </c>
    </row>
    <row r="25" spans="1:11" s="100" customFormat="1" ht="17.25" customHeight="1" x14ac:dyDescent="0.25">
      <c r="A25" s="3">
        <v>64</v>
      </c>
      <c r="B25" s="4" t="s">
        <v>100</v>
      </c>
      <c r="C25" s="38">
        <v>120</v>
      </c>
      <c r="D25" s="18">
        <v>3</v>
      </c>
      <c r="E25" s="18">
        <v>4.1100000000000003</v>
      </c>
      <c r="F25" s="18">
        <v>11.7</v>
      </c>
      <c r="G25" s="48">
        <v>100.8</v>
      </c>
      <c r="H25" s="11">
        <v>6.7</v>
      </c>
    </row>
    <row r="26" spans="1:11" ht="20.25" customHeight="1" x14ac:dyDescent="0.25">
      <c r="A26" s="79">
        <v>394</v>
      </c>
      <c r="B26" s="144" t="s">
        <v>29</v>
      </c>
      <c r="C26" s="240">
        <v>150</v>
      </c>
      <c r="D26" s="240">
        <v>4.58</v>
      </c>
      <c r="E26" s="240">
        <v>4.08</v>
      </c>
      <c r="F26" s="240">
        <v>7.58</v>
      </c>
      <c r="G26" s="147">
        <v>85</v>
      </c>
      <c r="H26" s="79">
        <v>2.0499999999999998</v>
      </c>
      <c r="K26" s="100"/>
    </row>
    <row r="27" spans="1:11" ht="16.5" customHeight="1" x14ac:dyDescent="0.25">
      <c r="A27" s="13" t="s">
        <v>5</v>
      </c>
      <c r="B27" s="125" t="s">
        <v>114</v>
      </c>
      <c r="C27" s="145">
        <v>25</v>
      </c>
      <c r="D27" s="145">
        <v>1.98</v>
      </c>
      <c r="E27" s="145">
        <v>0.25</v>
      </c>
      <c r="F27" s="145">
        <v>12.8</v>
      </c>
      <c r="G27" s="146">
        <v>59</v>
      </c>
      <c r="H27" s="145">
        <v>0</v>
      </c>
    </row>
    <row r="28" spans="1:11" ht="16.5" customHeight="1" x14ac:dyDescent="0.25">
      <c r="A28" s="3" t="s">
        <v>5</v>
      </c>
      <c r="B28" s="14" t="s">
        <v>90</v>
      </c>
      <c r="C28" s="79">
        <v>20</v>
      </c>
      <c r="D28" s="79">
        <v>1.6</v>
      </c>
      <c r="E28" s="79">
        <v>2.6</v>
      </c>
      <c r="F28" s="79">
        <v>13.4</v>
      </c>
      <c r="G28" s="147">
        <v>84</v>
      </c>
      <c r="H28" s="79">
        <v>0</v>
      </c>
    </row>
    <row r="29" spans="1:11" ht="15.75" x14ac:dyDescent="0.25">
      <c r="A29" s="13"/>
      <c r="B29" s="66" t="s">
        <v>6</v>
      </c>
      <c r="C29" s="16">
        <v>390</v>
      </c>
      <c r="D29" s="198">
        <f>SUM(D24:D28)</f>
        <v>18.66</v>
      </c>
      <c r="E29" s="198">
        <f>SUM(E24:E28)</f>
        <v>13.43</v>
      </c>
      <c r="F29" s="198">
        <f>SUM(F24:F28)</f>
        <v>53.76</v>
      </c>
      <c r="G29" s="182">
        <f>SUM(G24:G28)</f>
        <v>413.8</v>
      </c>
      <c r="H29" s="198">
        <f>SUM(H24:H28)</f>
        <v>9.0300000000000011</v>
      </c>
    </row>
    <row r="31" spans="1:11" ht="15.75" x14ac:dyDescent="0.25">
      <c r="A31" s="47"/>
      <c r="B31" s="49" t="s">
        <v>16</v>
      </c>
      <c r="C31" s="82">
        <f>C29+C22+C13+C10</f>
        <v>1526</v>
      </c>
      <c r="D31" s="187">
        <f>D10+D13+D22+D29</f>
        <v>48.599999999999994</v>
      </c>
      <c r="E31" s="187">
        <f>E10+E13+E22+E29</f>
        <v>45.759399999999999</v>
      </c>
      <c r="F31" s="187">
        <f>F10+F13+F22+F29</f>
        <v>191.84999999999997</v>
      </c>
      <c r="G31" s="187">
        <f>G29+G22+G13+G10</f>
        <v>1389.5100000000002</v>
      </c>
      <c r="H31" s="187">
        <f>H10+H13+H22+H29</f>
        <v>38.72</v>
      </c>
    </row>
  </sheetData>
  <mergeCells count="10">
    <mergeCell ref="A6:H6"/>
    <mergeCell ref="A11:H11"/>
    <mergeCell ref="A14:H14"/>
    <mergeCell ref="A23:H23"/>
    <mergeCell ref="A1:H1"/>
    <mergeCell ref="A2:H2"/>
    <mergeCell ref="A3:A5"/>
    <mergeCell ref="B3:B5"/>
    <mergeCell ref="C3:C5"/>
    <mergeCell ref="D3:H4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workbookViewId="0">
      <selection activeCell="M14" sqref="M14"/>
    </sheetView>
  </sheetViews>
  <sheetFormatPr defaultRowHeight="15" x14ac:dyDescent="0.25"/>
  <cols>
    <col min="1" max="1" width="11.140625" customWidth="1"/>
    <col min="2" max="2" width="35.140625" customWidth="1"/>
    <col min="3" max="3" width="11.5703125" customWidth="1"/>
    <col min="5" max="5" width="8.5703125" customWidth="1"/>
    <col min="6" max="6" width="11.5703125" customWidth="1"/>
    <col min="7" max="7" width="13.7109375" customWidth="1"/>
    <col min="8" max="8" width="13.28515625" customWidth="1"/>
  </cols>
  <sheetData>
    <row r="1" spans="1:8" ht="15.75" x14ac:dyDescent="0.25">
      <c r="A1" s="251"/>
      <c r="B1" s="251"/>
      <c r="C1" s="251"/>
      <c r="D1" s="251"/>
      <c r="E1" s="251"/>
      <c r="F1" s="251"/>
      <c r="G1" s="251"/>
      <c r="H1" s="251"/>
    </row>
    <row r="2" spans="1:8" ht="15.75" customHeight="1" x14ac:dyDescent="0.25">
      <c r="A2" s="261" t="s">
        <v>31</v>
      </c>
      <c r="B2" s="261"/>
      <c r="C2" s="261"/>
      <c r="D2" s="261"/>
      <c r="E2" s="261"/>
      <c r="F2" s="261"/>
      <c r="G2" s="261"/>
      <c r="H2" s="261"/>
    </row>
    <row r="3" spans="1:8" ht="48" customHeight="1" x14ac:dyDescent="0.25">
      <c r="A3" s="248" t="s">
        <v>1</v>
      </c>
      <c r="B3" s="250" t="s">
        <v>2</v>
      </c>
      <c r="C3" s="248" t="s">
        <v>18</v>
      </c>
      <c r="D3" s="250" t="s">
        <v>3</v>
      </c>
      <c r="E3" s="250"/>
      <c r="F3" s="250"/>
      <c r="G3" s="250"/>
      <c r="H3" s="250"/>
    </row>
    <row r="4" spans="1:8" ht="16.5" customHeight="1" x14ac:dyDescent="0.25">
      <c r="A4" s="249"/>
      <c r="B4" s="250"/>
      <c r="C4" s="249"/>
      <c r="D4" s="250"/>
      <c r="E4" s="250"/>
      <c r="F4" s="250"/>
      <c r="G4" s="250"/>
      <c r="H4" s="250"/>
    </row>
    <row r="5" spans="1:8" ht="66" customHeight="1" x14ac:dyDescent="0.25">
      <c r="A5" s="253"/>
      <c r="B5" s="250"/>
      <c r="C5" s="249"/>
      <c r="D5" s="76" t="s">
        <v>19</v>
      </c>
      <c r="E5" s="76" t="s">
        <v>20</v>
      </c>
      <c r="F5" s="76" t="s">
        <v>21</v>
      </c>
      <c r="G5" s="50" t="s">
        <v>22</v>
      </c>
      <c r="H5" s="76" t="s">
        <v>17</v>
      </c>
    </row>
    <row r="6" spans="1:8" ht="18.75" customHeight="1" x14ac:dyDescent="0.25">
      <c r="A6" s="254" t="s">
        <v>4</v>
      </c>
      <c r="B6" s="246"/>
      <c r="C6" s="246"/>
      <c r="D6" s="246"/>
      <c r="E6" s="246"/>
      <c r="F6" s="246"/>
      <c r="G6" s="246"/>
      <c r="H6" s="247"/>
    </row>
    <row r="7" spans="1:8" ht="15.75" x14ac:dyDescent="0.25">
      <c r="A7" s="3">
        <v>1</v>
      </c>
      <c r="B7" s="105" t="s">
        <v>25</v>
      </c>
      <c r="C7" s="18" t="s">
        <v>96</v>
      </c>
      <c r="D7" s="20">
        <v>2.02</v>
      </c>
      <c r="E7" s="20">
        <v>3.83</v>
      </c>
      <c r="F7" s="20">
        <v>12.1</v>
      </c>
      <c r="G7" s="171">
        <v>91</v>
      </c>
      <c r="H7" s="11">
        <v>0.01</v>
      </c>
    </row>
    <row r="8" spans="1:8" ht="31.5" x14ac:dyDescent="0.25">
      <c r="A8" s="3">
        <v>86</v>
      </c>
      <c r="B8" s="4" t="s">
        <v>133</v>
      </c>
      <c r="C8" s="123" t="s">
        <v>97</v>
      </c>
      <c r="D8" s="12">
        <v>5.94</v>
      </c>
      <c r="E8" s="12">
        <v>8.85</v>
      </c>
      <c r="F8" s="12">
        <v>21.34</v>
      </c>
      <c r="G8" s="213">
        <v>188.06</v>
      </c>
      <c r="H8" s="11">
        <v>1.34</v>
      </c>
    </row>
    <row r="9" spans="1:8" ht="15.75" x14ac:dyDescent="0.25">
      <c r="A9" s="3">
        <v>395</v>
      </c>
      <c r="B9" s="105" t="s">
        <v>27</v>
      </c>
      <c r="C9" s="18">
        <v>150</v>
      </c>
      <c r="D9" s="18">
        <v>2.34</v>
      </c>
      <c r="E9" s="18">
        <v>2</v>
      </c>
      <c r="F9" s="18">
        <v>10.63</v>
      </c>
      <c r="G9" s="54">
        <v>70</v>
      </c>
      <c r="H9" s="11">
        <v>0.98</v>
      </c>
    </row>
    <row r="10" spans="1:8" ht="15.75" x14ac:dyDescent="0.25">
      <c r="A10" s="13"/>
      <c r="B10" s="61" t="s">
        <v>6</v>
      </c>
      <c r="C10" s="34">
        <v>335</v>
      </c>
      <c r="D10" s="198">
        <f>SUM(D7:D9)</f>
        <v>10.3</v>
      </c>
      <c r="E10" s="198">
        <f>SUM(E7:E9)</f>
        <v>14.68</v>
      </c>
      <c r="F10" s="198">
        <f>SUM(F7:F9)</f>
        <v>44.07</v>
      </c>
      <c r="G10" s="188">
        <f>SUM(G7:G9)</f>
        <v>349.06</v>
      </c>
      <c r="H10" s="198">
        <f>SUM(H7:H9)</f>
        <v>2.33</v>
      </c>
    </row>
    <row r="11" spans="1:8" ht="21.75" customHeight="1" x14ac:dyDescent="0.25">
      <c r="A11" s="254" t="s">
        <v>7</v>
      </c>
      <c r="B11" s="246"/>
      <c r="C11" s="246"/>
      <c r="D11" s="246"/>
      <c r="E11" s="246"/>
      <c r="F11" s="246"/>
      <c r="G11" s="246"/>
      <c r="H11" s="247"/>
    </row>
    <row r="12" spans="1:8" ht="15.75" x14ac:dyDescent="0.25">
      <c r="A12" s="3">
        <v>368</v>
      </c>
      <c r="B12" s="4" t="s">
        <v>46</v>
      </c>
      <c r="C12" s="3">
        <v>100</v>
      </c>
      <c r="D12" s="3">
        <v>0.4</v>
      </c>
      <c r="E12" s="3">
        <v>0.3</v>
      </c>
      <c r="F12" s="3">
        <v>10.3</v>
      </c>
      <c r="G12" s="52">
        <v>46</v>
      </c>
      <c r="H12" s="3">
        <v>5</v>
      </c>
    </row>
    <row r="13" spans="1:8" s="1" customFormat="1" ht="15.75" x14ac:dyDescent="0.25">
      <c r="A13" s="7"/>
      <c r="B13" s="8" t="s">
        <v>6</v>
      </c>
      <c r="C13" s="9">
        <v>100</v>
      </c>
      <c r="D13" s="9">
        <v>0.4</v>
      </c>
      <c r="E13" s="9">
        <v>0.3</v>
      </c>
      <c r="F13" s="9">
        <v>10.3</v>
      </c>
      <c r="G13" s="78">
        <v>46</v>
      </c>
      <c r="H13" s="9">
        <v>5</v>
      </c>
    </row>
    <row r="14" spans="1:8" ht="18.75" x14ac:dyDescent="0.25">
      <c r="A14" s="254" t="s">
        <v>9</v>
      </c>
      <c r="B14" s="246"/>
      <c r="C14" s="246"/>
      <c r="D14" s="246"/>
      <c r="E14" s="246"/>
      <c r="F14" s="246"/>
      <c r="G14" s="246"/>
      <c r="H14" s="247"/>
    </row>
    <row r="15" spans="1:8" ht="35.25" customHeight="1" x14ac:dyDescent="0.25">
      <c r="A15" s="3">
        <v>80</v>
      </c>
      <c r="B15" s="148" t="s">
        <v>122</v>
      </c>
      <c r="C15" s="20" t="s">
        <v>118</v>
      </c>
      <c r="D15" s="20">
        <v>1.81</v>
      </c>
      <c r="E15" s="20">
        <v>3.1520000000000001</v>
      </c>
      <c r="F15" s="20">
        <v>9</v>
      </c>
      <c r="G15" s="214">
        <v>72.900000000000006</v>
      </c>
      <c r="H15" s="15">
        <v>4.99</v>
      </c>
    </row>
    <row r="16" spans="1:8" ht="22.5" customHeight="1" x14ac:dyDescent="0.25">
      <c r="A16" s="3">
        <v>477</v>
      </c>
      <c r="B16" s="4" t="s">
        <v>47</v>
      </c>
      <c r="C16" s="20">
        <v>60</v>
      </c>
      <c r="D16" s="20">
        <v>15.2</v>
      </c>
      <c r="E16" s="20">
        <v>5.82</v>
      </c>
      <c r="F16" s="20">
        <v>2.1</v>
      </c>
      <c r="G16" s="171">
        <v>124</v>
      </c>
      <c r="H16" s="101">
        <v>0.14000000000000001</v>
      </c>
    </row>
    <row r="17" spans="1:11" ht="16.5" customHeight="1" x14ac:dyDescent="0.25">
      <c r="A17" s="3">
        <v>322</v>
      </c>
      <c r="B17" s="149" t="s">
        <v>86</v>
      </c>
      <c r="C17" s="18">
        <v>120</v>
      </c>
      <c r="D17" s="18">
        <v>2.29</v>
      </c>
      <c r="E17" s="18">
        <v>3.7</v>
      </c>
      <c r="F17" s="18">
        <v>14.42</v>
      </c>
      <c r="G17" s="54">
        <v>100</v>
      </c>
      <c r="H17" s="150">
        <v>12.6</v>
      </c>
    </row>
    <row r="18" spans="1:11" ht="16.5" customHeight="1" x14ac:dyDescent="0.25">
      <c r="A18" s="101">
        <v>638</v>
      </c>
      <c r="B18" s="4" t="s">
        <v>11</v>
      </c>
      <c r="C18" s="151">
        <v>150</v>
      </c>
      <c r="D18" s="143">
        <v>0.24299999999999999</v>
      </c>
      <c r="E18" s="143">
        <v>3.2399999999999998E-2</v>
      </c>
      <c r="F18" s="141">
        <v>14.7</v>
      </c>
      <c r="G18" s="166">
        <v>60.6</v>
      </c>
      <c r="H18" s="15">
        <v>0.24</v>
      </c>
    </row>
    <row r="19" spans="1:11" ht="16.5" customHeight="1" x14ac:dyDescent="0.25">
      <c r="A19" s="13" t="s">
        <v>5</v>
      </c>
      <c r="B19" s="125" t="s">
        <v>12</v>
      </c>
      <c r="C19" s="19">
        <v>36</v>
      </c>
      <c r="D19" s="101">
        <v>2.38</v>
      </c>
      <c r="E19" s="101">
        <v>0.43</v>
      </c>
      <c r="F19" s="101">
        <v>12.02</v>
      </c>
      <c r="G19" s="52">
        <v>63</v>
      </c>
      <c r="H19" s="101">
        <v>0</v>
      </c>
    </row>
    <row r="20" spans="1:11" ht="16.5" customHeight="1" x14ac:dyDescent="0.25">
      <c r="A20" s="101" t="s">
        <v>5</v>
      </c>
      <c r="B20" s="4" t="s">
        <v>114</v>
      </c>
      <c r="C20" s="79">
        <v>25</v>
      </c>
      <c r="D20" s="145">
        <v>1.98</v>
      </c>
      <c r="E20" s="145">
        <v>0.25</v>
      </c>
      <c r="F20" s="145">
        <v>12.8</v>
      </c>
      <c r="G20" s="212">
        <v>59</v>
      </c>
      <c r="H20" s="145">
        <v>0</v>
      </c>
    </row>
    <row r="21" spans="1:11" ht="15.75" x14ac:dyDescent="0.25">
      <c r="A21" s="3"/>
      <c r="B21" s="8" t="s">
        <v>6</v>
      </c>
      <c r="C21" s="6">
        <v>548</v>
      </c>
      <c r="D21" s="208">
        <f>SUM(D15:D20)</f>
        <v>23.902999999999995</v>
      </c>
      <c r="E21" s="208">
        <f>SUM(E15:E20)</f>
        <v>13.384400000000001</v>
      </c>
      <c r="F21" s="208">
        <f>SUM(F15:F20)</f>
        <v>65.039999999999992</v>
      </c>
      <c r="G21" s="215">
        <f>SUM(G15:G20)</f>
        <v>479.5</v>
      </c>
      <c r="H21" s="208">
        <f>SUM(H15:H20)</f>
        <v>17.97</v>
      </c>
    </row>
    <row r="22" spans="1:11" ht="21.75" customHeight="1" x14ac:dyDescent="0.25">
      <c r="A22" s="259" t="s">
        <v>13</v>
      </c>
      <c r="B22" s="255"/>
      <c r="C22" s="255"/>
      <c r="D22" s="255"/>
      <c r="E22" s="255"/>
      <c r="F22" s="255"/>
      <c r="G22" s="255"/>
      <c r="H22" s="256"/>
    </row>
    <row r="23" spans="1:11" s="100" customFormat="1" ht="34.5" customHeight="1" x14ac:dyDescent="0.25">
      <c r="A23" s="119">
        <v>237</v>
      </c>
      <c r="B23" s="229" t="s">
        <v>87</v>
      </c>
      <c r="C23" s="119" t="s">
        <v>105</v>
      </c>
      <c r="D23" s="103">
        <v>27.71</v>
      </c>
      <c r="E23" s="103">
        <v>19.78</v>
      </c>
      <c r="F23" s="103">
        <v>36.83</v>
      </c>
      <c r="G23" s="52">
        <v>436.6</v>
      </c>
      <c r="H23" s="109">
        <v>0.56000000000000005</v>
      </c>
    </row>
    <row r="24" spans="1:11" ht="32.25" customHeight="1" x14ac:dyDescent="0.25">
      <c r="A24" s="101">
        <v>454</v>
      </c>
      <c r="B24" s="4" t="s">
        <v>55</v>
      </c>
      <c r="C24" s="122">
        <v>60</v>
      </c>
      <c r="D24" s="122">
        <v>3.9</v>
      </c>
      <c r="E24" s="122">
        <v>3.71</v>
      </c>
      <c r="F24" s="122">
        <v>20.76</v>
      </c>
      <c r="G24" s="152">
        <v>132</v>
      </c>
      <c r="H24" s="13">
        <v>0.66</v>
      </c>
    </row>
    <row r="25" spans="1:11" ht="23.25" customHeight="1" x14ac:dyDescent="0.25">
      <c r="A25" s="101">
        <v>400</v>
      </c>
      <c r="B25" s="105" t="s">
        <v>29</v>
      </c>
      <c r="C25" s="18">
        <v>150</v>
      </c>
      <c r="D25" s="18">
        <v>4.58</v>
      </c>
      <c r="E25" s="18">
        <v>4.08</v>
      </c>
      <c r="F25" s="18">
        <v>7.58</v>
      </c>
      <c r="G25" s="54">
        <v>85</v>
      </c>
      <c r="H25" s="11">
        <v>2.0499999999999998</v>
      </c>
    </row>
    <row r="26" spans="1:11" ht="15.75" x14ac:dyDescent="0.25">
      <c r="A26" s="3"/>
      <c r="B26" s="77" t="s">
        <v>6</v>
      </c>
      <c r="C26" s="16">
        <v>380</v>
      </c>
      <c r="D26" s="198">
        <f>SUM(D23:D25)</f>
        <v>36.19</v>
      </c>
      <c r="E26" s="198">
        <f>SUM(E23:E25)</f>
        <v>27.57</v>
      </c>
      <c r="F26" s="198">
        <f>SUM(F23:F25)</f>
        <v>65.17</v>
      </c>
      <c r="G26" s="188">
        <f>SUM(G23:G25)</f>
        <v>653.6</v>
      </c>
      <c r="H26" s="208">
        <f>SUM(H23:H25)</f>
        <v>3.27</v>
      </c>
      <c r="K26" s="100"/>
    </row>
    <row r="27" spans="1:11" ht="15.75" x14ac:dyDescent="0.25">
      <c r="A27" s="101"/>
      <c r="B27" s="113"/>
      <c r="C27" s="102"/>
      <c r="D27" s="102"/>
      <c r="E27" s="102"/>
      <c r="F27" s="102"/>
      <c r="G27" s="104"/>
      <c r="H27" s="102"/>
    </row>
    <row r="28" spans="1:11" ht="15.75" x14ac:dyDescent="0.25">
      <c r="A28" s="78"/>
      <c r="B28" s="55" t="s">
        <v>16</v>
      </c>
      <c r="C28" s="81">
        <f>C26+C21+C13+C10</f>
        <v>1363</v>
      </c>
      <c r="D28" s="189">
        <f>D10+D13+D21+D26</f>
        <v>70.792999999999992</v>
      </c>
      <c r="E28" s="189">
        <f>E10+E13+E21+E26</f>
        <v>55.934400000000004</v>
      </c>
      <c r="F28" s="189">
        <f>F10+F13+F21+F26</f>
        <v>184.57999999999998</v>
      </c>
      <c r="G28" s="189">
        <f>G26+G21+G13+G10</f>
        <v>1528.1599999999999</v>
      </c>
      <c r="H28" s="189">
        <f>H10+H13+H21+H26</f>
        <v>28.569999999999997</v>
      </c>
    </row>
  </sheetData>
  <mergeCells count="10">
    <mergeCell ref="A6:H6"/>
    <mergeCell ref="A11:H11"/>
    <mergeCell ref="A14:H14"/>
    <mergeCell ref="A22:H22"/>
    <mergeCell ref="A1:H1"/>
    <mergeCell ref="A2:H2"/>
    <mergeCell ref="A3:A5"/>
    <mergeCell ref="B3:B5"/>
    <mergeCell ref="C3:C5"/>
    <mergeCell ref="D3:H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opLeftCell="A7" workbookViewId="0">
      <selection activeCell="B17" sqref="B17"/>
    </sheetView>
  </sheetViews>
  <sheetFormatPr defaultRowHeight="15" x14ac:dyDescent="0.25"/>
  <cols>
    <col min="1" max="1" width="11.140625" customWidth="1"/>
    <col min="2" max="2" width="35.140625" customWidth="1"/>
    <col min="3" max="3" width="11.5703125" customWidth="1"/>
    <col min="5" max="5" width="8.5703125" customWidth="1"/>
    <col min="6" max="6" width="11.5703125" customWidth="1"/>
    <col min="7" max="7" width="13.7109375" customWidth="1"/>
    <col min="8" max="8" width="13.28515625" customWidth="1"/>
  </cols>
  <sheetData>
    <row r="1" spans="1:12" ht="15.75" x14ac:dyDescent="0.25">
      <c r="A1" s="251"/>
      <c r="B1" s="251"/>
      <c r="C1" s="251"/>
      <c r="D1" s="251"/>
      <c r="E1" s="251"/>
      <c r="F1" s="251"/>
      <c r="G1" s="251"/>
      <c r="H1" s="251"/>
    </row>
    <row r="2" spans="1:12" ht="15.75" customHeight="1" x14ac:dyDescent="0.25">
      <c r="A2" s="263" t="s">
        <v>32</v>
      </c>
      <c r="B2" s="263"/>
      <c r="C2" s="263"/>
      <c r="D2" s="263"/>
      <c r="E2" s="263"/>
      <c r="F2" s="263"/>
      <c r="G2" s="263"/>
      <c r="H2" s="263"/>
    </row>
    <row r="3" spans="1:12" ht="48" customHeight="1" x14ac:dyDescent="0.25">
      <c r="A3" s="248" t="s">
        <v>1</v>
      </c>
      <c r="B3" s="250" t="s">
        <v>2</v>
      </c>
      <c r="C3" s="248" t="s">
        <v>18</v>
      </c>
      <c r="D3" s="250" t="s">
        <v>3</v>
      </c>
      <c r="E3" s="250"/>
      <c r="F3" s="250"/>
      <c r="G3" s="250"/>
      <c r="H3" s="250"/>
    </row>
    <row r="4" spans="1:12" ht="16.5" customHeight="1" x14ac:dyDescent="0.25">
      <c r="A4" s="249"/>
      <c r="B4" s="250"/>
      <c r="C4" s="249"/>
      <c r="D4" s="250"/>
      <c r="E4" s="250"/>
      <c r="F4" s="250"/>
      <c r="G4" s="250"/>
      <c r="H4" s="250"/>
    </row>
    <row r="5" spans="1:12" ht="66" customHeight="1" x14ac:dyDescent="0.25">
      <c r="A5" s="253"/>
      <c r="B5" s="250"/>
      <c r="C5" s="249"/>
      <c r="D5" s="2" t="s">
        <v>19</v>
      </c>
      <c r="E5" s="2" t="s">
        <v>20</v>
      </c>
      <c r="F5" s="2" t="s">
        <v>21</v>
      </c>
      <c r="G5" s="56" t="s">
        <v>22</v>
      </c>
      <c r="H5" s="2" t="s">
        <v>17</v>
      </c>
    </row>
    <row r="6" spans="1:12" ht="18.75" customHeight="1" x14ac:dyDescent="0.25">
      <c r="A6" s="254" t="s">
        <v>4</v>
      </c>
      <c r="B6" s="246"/>
      <c r="C6" s="246"/>
      <c r="D6" s="246"/>
      <c r="E6" s="246"/>
      <c r="F6" s="246"/>
      <c r="G6" s="246"/>
      <c r="H6" s="247"/>
    </row>
    <row r="7" spans="1:12" ht="15.75" x14ac:dyDescent="0.25">
      <c r="A7" s="3">
        <v>3</v>
      </c>
      <c r="B7" s="63" t="s">
        <v>38</v>
      </c>
      <c r="C7" s="154" t="s">
        <v>98</v>
      </c>
      <c r="D7" s="20">
        <v>4.34</v>
      </c>
      <c r="E7" s="20">
        <v>6.78</v>
      </c>
      <c r="F7" s="20">
        <v>12.1</v>
      </c>
      <c r="G7" s="172">
        <v>127</v>
      </c>
      <c r="H7" s="15">
        <v>0.08</v>
      </c>
    </row>
    <row r="8" spans="1:12" ht="15.75" x14ac:dyDescent="0.25">
      <c r="A8" s="3">
        <v>84</v>
      </c>
      <c r="B8" s="63" t="s">
        <v>134</v>
      </c>
      <c r="C8" s="38">
        <v>150</v>
      </c>
      <c r="D8" s="155">
        <v>4.9800000000000004</v>
      </c>
      <c r="E8" s="155">
        <v>5.66</v>
      </c>
      <c r="F8" s="155">
        <v>20.71</v>
      </c>
      <c r="G8" s="173">
        <v>152.25</v>
      </c>
      <c r="H8" s="68">
        <v>1.46</v>
      </c>
    </row>
    <row r="9" spans="1:12" ht="15.75" x14ac:dyDescent="0.25">
      <c r="A9" s="3">
        <v>397</v>
      </c>
      <c r="B9" s="63" t="s">
        <v>49</v>
      </c>
      <c r="C9" s="38">
        <v>150</v>
      </c>
      <c r="D9" s="18">
        <v>3.15</v>
      </c>
      <c r="E9" s="18">
        <v>2.72</v>
      </c>
      <c r="F9" s="18">
        <v>12.96</v>
      </c>
      <c r="G9" s="89">
        <v>89</v>
      </c>
      <c r="H9" s="150">
        <v>1.2</v>
      </c>
    </row>
    <row r="10" spans="1:12" ht="15.75" x14ac:dyDescent="0.25">
      <c r="A10" s="13"/>
      <c r="B10" s="61" t="s">
        <v>6</v>
      </c>
      <c r="C10" s="34">
        <v>340</v>
      </c>
      <c r="D10" s="198">
        <f>SUM(D7:D9)</f>
        <v>12.47</v>
      </c>
      <c r="E10" s="198">
        <f>SUM(E7:E9)</f>
        <v>15.160000000000002</v>
      </c>
      <c r="F10" s="198">
        <f>SUM(F7:F9)</f>
        <v>45.77</v>
      </c>
      <c r="G10" s="190">
        <f>SUM(G7:G9)</f>
        <v>368.25</v>
      </c>
      <c r="H10" s="198">
        <f>SUM(H7:H9)</f>
        <v>2.74</v>
      </c>
    </row>
    <row r="11" spans="1:12" ht="21.75" customHeight="1" x14ac:dyDescent="0.25">
      <c r="A11" s="262" t="s">
        <v>7</v>
      </c>
      <c r="B11" s="262"/>
      <c r="C11" s="262"/>
      <c r="D11" s="262"/>
      <c r="E11" s="262"/>
      <c r="F11" s="262"/>
      <c r="G11" s="262"/>
      <c r="H11" s="262"/>
      <c r="I11" s="85"/>
      <c r="J11" s="85"/>
      <c r="K11" s="85"/>
      <c r="L11" s="85"/>
    </row>
    <row r="12" spans="1:12" ht="15.75" x14ac:dyDescent="0.25">
      <c r="A12" s="3">
        <v>399</v>
      </c>
      <c r="B12" s="4" t="s">
        <v>8</v>
      </c>
      <c r="C12" s="3">
        <v>200</v>
      </c>
      <c r="D12" s="3">
        <v>1</v>
      </c>
      <c r="E12" s="3">
        <v>0</v>
      </c>
      <c r="F12" s="3">
        <v>20.2</v>
      </c>
      <c r="G12" s="58">
        <v>85</v>
      </c>
      <c r="H12" s="3">
        <v>4</v>
      </c>
      <c r="I12" s="85"/>
      <c r="J12" s="85"/>
      <c r="K12" s="85"/>
      <c r="L12" s="85"/>
    </row>
    <row r="13" spans="1:12" s="1" customFormat="1" ht="15.75" x14ac:dyDescent="0.25">
      <c r="A13" s="7"/>
      <c r="B13" s="8" t="s">
        <v>6</v>
      </c>
      <c r="C13" s="9">
        <v>200</v>
      </c>
      <c r="D13" s="9">
        <v>1</v>
      </c>
      <c r="E13" s="9">
        <v>0</v>
      </c>
      <c r="F13" s="9">
        <v>20.2</v>
      </c>
      <c r="G13" s="59">
        <v>85</v>
      </c>
      <c r="H13" s="9">
        <v>4</v>
      </c>
      <c r="I13" s="86"/>
      <c r="J13" s="86"/>
      <c r="K13" s="86"/>
      <c r="L13" s="86"/>
    </row>
    <row r="14" spans="1:12" ht="18.75" x14ac:dyDescent="0.25">
      <c r="A14" s="254" t="s">
        <v>9</v>
      </c>
      <c r="B14" s="246"/>
      <c r="C14" s="246"/>
      <c r="D14" s="246"/>
      <c r="E14" s="246"/>
      <c r="F14" s="246"/>
      <c r="G14" s="246"/>
      <c r="H14" s="247"/>
    </row>
    <row r="15" spans="1:12" ht="15.75" x14ac:dyDescent="0.25">
      <c r="A15" s="101">
        <v>54</v>
      </c>
      <c r="B15" s="105" t="s">
        <v>139</v>
      </c>
      <c r="C15" s="41">
        <v>40</v>
      </c>
      <c r="D15" s="101">
        <v>0.88</v>
      </c>
      <c r="E15" s="101">
        <v>1.84</v>
      </c>
      <c r="F15" s="101">
        <v>4.3499999999999996</v>
      </c>
      <c r="G15" s="58">
        <v>37</v>
      </c>
      <c r="H15" s="39">
        <v>2.0499999999999998</v>
      </c>
    </row>
    <row r="16" spans="1:12" ht="18" customHeight="1" x14ac:dyDescent="0.25">
      <c r="A16" s="3">
        <v>39</v>
      </c>
      <c r="B16" s="4" t="s">
        <v>50</v>
      </c>
      <c r="C16" s="41" t="s">
        <v>102</v>
      </c>
      <c r="D16" s="232">
        <v>6.68</v>
      </c>
      <c r="E16" s="232">
        <v>7.4</v>
      </c>
      <c r="F16" s="232">
        <v>14.1</v>
      </c>
      <c r="G16" s="233">
        <v>169.4</v>
      </c>
      <c r="H16" s="15">
        <v>10.11</v>
      </c>
    </row>
    <row r="17" spans="1:8" ht="22.5" customHeight="1" x14ac:dyDescent="0.25">
      <c r="A17" s="3">
        <v>276</v>
      </c>
      <c r="B17" s="4" t="s">
        <v>51</v>
      </c>
      <c r="C17" s="38">
        <v>150</v>
      </c>
      <c r="D17" s="101">
        <v>18.3</v>
      </c>
      <c r="E17" s="101">
        <v>4.71</v>
      </c>
      <c r="F17" s="101">
        <v>16.3</v>
      </c>
      <c r="G17" s="58">
        <v>181</v>
      </c>
      <c r="H17" s="11">
        <v>6.41</v>
      </c>
    </row>
    <row r="18" spans="1:8" ht="16.5" customHeight="1" x14ac:dyDescent="0.25">
      <c r="A18" s="101">
        <v>638</v>
      </c>
      <c r="B18" s="4" t="s">
        <v>11</v>
      </c>
      <c r="C18" s="136">
        <v>150</v>
      </c>
      <c r="D18" s="143">
        <v>0.24299999999999999</v>
      </c>
      <c r="E18" s="143">
        <v>3.2399999999999998E-2</v>
      </c>
      <c r="F18" s="141">
        <v>14.7</v>
      </c>
      <c r="G18" s="170">
        <v>60.6</v>
      </c>
      <c r="H18" s="15">
        <v>0.24</v>
      </c>
    </row>
    <row r="19" spans="1:8" ht="16.5" customHeight="1" x14ac:dyDescent="0.25">
      <c r="A19" s="13" t="s">
        <v>5</v>
      </c>
      <c r="B19" s="125" t="s">
        <v>12</v>
      </c>
      <c r="C19" s="19">
        <v>36</v>
      </c>
      <c r="D19" s="101">
        <v>2.38</v>
      </c>
      <c r="E19" s="101">
        <v>0.43</v>
      </c>
      <c r="F19" s="101">
        <v>12.02</v>
      </c>
      <c r="G19" s="58">
        <v>63</v>
      </c>
      <c r="H19" s="101">
        <v>0</v>
      </c>
    </row>
    <row r="20" spans="1:8" ht="15.75" x14ac:dyDescent="0.25">
      <c r="A20" s="3"/>
      <c r="B20" s="36" t="s">
        <v>6</v>
      </c>
      <c r="C20" s="6">
        <v>556</v>
      </c>
      <c r="D20" s="208">
        <f>SUM(D15:D19)</f>
        <v>28.482999999999997</v>
      </c>
      <c r="E20" s="208">
        <f>SUM(E15:E19)</f>
        <v>14.4124</v>
      </c>
      <c r="F20" s="208">
        <f>SUM(F15:F19)</f>
        <v>61.47</v>
      </c>
      <c r="G20" s="184">
        <f>SUM(G15:G19)</f>
        <v>511</v>
      </c>
      <c r="H20" s="208">
        <f>SUM(H15:H19)</f>
        <v>18.809999999999999</v>
      </c>
    </row>
    <row r="21" spans="1:8" ht="21.75" customHeight="1" x14ac:dyDescent="0.25">
      <c r="A21" s="259" t="s">
        <v>13</v>
      </c>
      <c r="B21" s="255"/>
      <c r="C21" s="255"/>
      <c r="D21" s="255"/>
      <c r="E21" s="255"/>
      <c r="F21" s="255"/>
      <c r="G21" s="255"/>
      <c r="H21" s="256"/>
    </row>
    <row r="22" spans="1:8" ht="20.25" customHeight="1" x14ac:dyDescent="0.25">
      <c r="A22" s="101">
        <v>256</v>
      </c>
      <c r="B22" s="4" t="s">
        <v>48</v>
      </c>
      <c r="C22" s="41">
        <v>60</v>
      </c>
      <c r="D22" s="12">
        <v>8.25</v>
      </c>
      <c r="E22" s="12">
        <v>2.69</v>
      </c>
      <c r="F22" s="12">
        <v>6.68</v>
      </c>
      <c r="G22" s="57">
        <v>84</v>
      </c>
      <c r="H22" s="15">
        <v>2.12</v>
      </c>
    </row>
    <row r="23" spans="1:8" ht="16.5" customHeight="1" x14ac:dyDescent="0.25">
      <c r="A23" s="157">
        <v>315</v>
      </c>
      <c r="B23" s="129" t="s">
        <v>84</v>
      </c>
      <c r="C23" s="153">
        <v>120</v>
      </c>
      <c r="D23" s="79">
        <v>2.92</v>
      </c>
      <c r="E23" s="79">
        <v>4.3</v>
      </c>
      <c r="F23" s="79">
        <v>29.35</v>
      </c>
      <c r="G23" s="156">
        <v>168</v>
      </c>
      <c r="H23" s="158">
        <v>0</v>
      </c>
    </row>
    <row r="24" spans="1:8" ht="16.5" customHeight="1" x14ac:dyDescent="0.25">
      <c r="A24" s="79">
        <v>354</v>
      </c>
      <c r="B24" s="129" t="s">
        <v>117</v>
      </c>
      <c r="C24" s="38">
        <v>15</v>
      </c>
      <c r="D24" s="101">
        <v>0.21</v>
      </c>
      <c r="E24" s="101">
        <v>0.75</v>
      </c>
      <c r="F24" s="101">
        <v>0.88</v>
      </c>
      <c r="G24" s="58">
        <v>11</v>
      </c>
      <c r="H24" s="40">
        <v>0.01</v>
      </c>
    </row>
    <row r="25" spans="1:8" ht="15.75" x14ac:dyDescent="0.25">
      <c r="A25" s="39">
        <v>457</v>
      </c>
      <c r="B25" s="105" t="s">
        <v>88</v>
      </c>
      <c r="C25" s="101">
        <v>150</v>
      </c>
      <c r="D25" s="13">
        <v>0</v>
      </c>
      <c r="E25" s="13">
        <v>0</v>
      </c>
      <c r="F25" s="13">
        <v>13.5</v>
      </c>
      <c r="G25" s="88">
        <v>1.93</v>
      </c>
      <c r="H25" s="101">
        <v>0</v>
      </c>
    </row>
    <row r="26" spans="1:8" ht="15.75" x14ac:dyDescent="0.25">
      <c r="A26" s="101" t="s">
        <v>5</v>
      </c>
      <c r="B26" s="4" t="s">
        <v>114</v>
      </c>
      <c r="C26" s="79">
        <v>25</v>
      </c>
      <c r="D26" s="145">
        <v>1.98</v>
      </c>
      <c r="E26" s="145">
        <v>0.25</v>
      </c>
      <c r="F26" s="145">
        <v>12.8</v>
      </c>
      <c r="G26" s="174">
        <v>59</v>
      </c>
      <c r="H26" s="145">
        <v>0</v>
      </c>
    </row>
    <row r="27" spans="1:8" ht="18.75" customHeight="1" x14ac:dyDescent="0.25">
      <c r="A27" s="101" t="s">
        <v>5</v>
      </c>
      <c r="B27" s="105" t="s">
        <v>90</v>
      </c>
      <c r="C27" s="79">
        <v>20</v>
      </c>
      <c r="D27" s="79">
        <v>1.6</v>
      </c>
      <c r="E27" s="79">
        <v>2.6</v>
      </c>
      <c r="F27" s="79">
        <v>13.4</v>
      </c>
      <c r="G27" s="156">
        <v>84</v>
      </c>
      <c r="H27" s="79">
        <v>0</v>
      </c>
    </row>
    <row r="28" spans="1:8" ht="15.75" x14ac:dyDescent="0.25">
      <c r="A28" s="3"/>
      <c r="B28" s="5" t="s">
        <v>6</v>
      </c>
      <c r="C28" s="6">
        <f t="shared" ref="C28:H28" si="0">SUM(C22:C27)</f>
        <v>390</v>
      </c>
      <c r="D28" s="208">
        <f t="shared" si="0"/>
        <v>14.96</v>
      </c>
      <c r="E28" s="208">
        <f t="shared" si="0"/>
        <v>10.59</v>
      </c>
      <c r="F28" s="208">
        <f t="shared" si="0"/>
        <v>76.610000000000014</v>
      </c>
      <c r="G28" s="184">
        <f t="shared" si="0"/>
        <v>407.93</v>
      </c>
      <c r="H28" s="208">
        <f t="shared" si="0"/>
        <v>2.13</v>
      </c>
    </row>
    <row r="29" spans="1:8" ht="15.75" x14ac:dyDescent="0.25">
      <c r="A29" s="103"/>
      <c r="B29" s="115"/>
      <c r="C29" s="103"/>
      <c r="D29" s="103"/>
      <c r="E29" s="103"/>
      <c r="F29" s="103"/>
      <c r="G29" s="103"/>
      <c r="H29" s="103"/>
    </row>
    <row r="30" spans="1:8" ht="15.75" x14ac:dyDescent="0.25">
      <c r="A30" s="59"/>
      <c r="B30" s="60" t="s">
        <v>16</v>
      </c>
      <c r="C30" s="84">
        <f>C28+C20+C13+C10</f>
        <v>1486</v>
      </c>
      <c r="D30" s="184">
        <f>D10+D13+D20+D28</f>
        <v>56.912999999999997</v>
      </c>
      <c r="E30" s="184">
        <f>E10+E13+E20+E28</f>
        <v>40.162400000000005</v>
      </c>
      <c r="F30" s="184">
        <f>F10+F13+F20+F28</f>
        <v>204.05</v>
      </c>
      <c r="G30" s="184">
        <f>G28+G20+G13+G10</f>
        <v>1372.18</v>
      </c>
      <c r="H30" s="184">
        <f>H10+H13+H20+H28</f>
        <v>27.679999999999996</v>
      </c>
    </row>
    <row r="31" spans="1:8" ht="15.75" x14ac:dyDescent="0.25">
      <c r="A31" s="6"/>
      <c r="B31" s="10"/>
      <c r="C31" s="6"/>
      <c r="D31" s="6"/>
      <c r="E31" s="6"/>
      <c r="F31" s="6"/>
      <c r="G31" s="6"/>
      <c r="H31" s="6"/>
    </row>
  </sheetData>
  <mergeCells count="10">
    <mergeCell ref="A6:H6"/>
    <mergeCell ref="A11:H11"/>
    <mergeCell ref="A14:H14"/>
    <mergeCell ref="A21:H21"/>
    <mergeCell ref="A1:H1"/>
    <mergeCell ref="A2:H2"/>
    <mergeCell ref="A3:A5"/>
    <mergeCell ref="B3:B5"/>
    <mergeCell ref="C3:C5"/>
    <mergeCell ref="D3:H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opLeftCell="A10" workbookViewId="0">
      <selection activeCell="J31" sqref="J31"/>
    </sheetView>
  </sheetViews>
  <sheetFormatPr defaultRowHeight="15" x14ac:dyDescent="0.25"/>
  <cols>
    <col min="1" max="1" width="11.140625" customWidth="1"/>
    <col min="2" max="2" width="35.140625" customWidth="1"/>
    <col min="3" max="3" width="11.5703125" customWidth="1"/>
    <col min="5" max="5" width="8.5703125" customWidth="1"/>
    <col min="6" max="6" width="11.5703125" customWidth="1"/>
    <col min="7" max="7" width="13.7109375" customWidth="1"/>
    <col min="8" max="8" width="13.28515625" customWidth="1"/>
  </cols>
  <sheetData>
    <row r="1" spans="1:8" ht="15.75" x14ac:dyDescent="0.25">
      <c r="A1" s="251"/>
      <c r="B1" s="251"/>
      <c r="C1" s="251"/>
      <c r="D1" s="251"/>
      <c r="E1" s="251"/>
      <c r="F1" s="251"/>
      <c r="G1" s="251"/>
      <c r="H1" s="251"/>
    </row>
    <row r="2" spans="1:8" ht="15.75" customHeight="1" x14ac:dyDescent="0.25">
      <c r="A2" s="264" t="s">
        <v>33</v>
      </c>
      <c r="B2" s="264"/>
      <c r="C2" s="264"/>
      <c r="D2" s="264"/>
      <c r="E2" s="264"/>
      <c r="F2" s="264"/>
      <c r="G2" s="264"/>
      <c r="H2" s="264"/>
    </row>
    <row r="3" spans="1:8" ht="48" customHeight="1" x14ac:dyDescent="0.25">
      <c r="A3" s="248" t="s">
        <v>1</v>
      </c>
      <c r="B3" s="250" t="s">
        <v>2</v>
      </c>
      <c r="C3" s="248" t="s">
        <v>18</v>
      </c>
      <c r="D3" s="250" t="s">
        <v>3</v>
      </c>
      <c r="E3" s="250"/>
      <c r="F3" s="250"/>
      <c r="G3" s="250"/>
      <c r="H3" s="250"/>
    </row>
    <row r="4" spans="1:8" ht="16.5" customHeight="1" x14ac:dyDescent="0.25">
      <c r="A4" s="249"/>
      <c r="B4" s="250"/>
      <c r="C4" s="249"/>
      <c r="D4" s="250"/>
      <c r="E4" s="250"/>
      <c r="F4" s="250"/>
      <c r="G4" s="250"/>
      <c r="H4" s="250"/>
    </row>
    <row r="5" spans="1:8" ht="66" customHeight="1" x14ac:dyDescent="0.25">
      <c r="A5" s="253"/>
      <c r="B5" s="250"/>
      <c r="C5" s="249"/>
      <c r="D5" s="2" t="s">
        <v>19</v>
      </c>
      <c r="E5" s="2" t="s">
        <v>20</v>
      </c>
      <c r="F5" s="2" t="s">
        <v>21</v>
      </c>
      <c r="G5" s="21" t="s">
        <v>22</v>
      </c>
      <c r="H5" s="2" t="s">
        <v>17</v>
      </c>
    </row>
    <row r="6" spans="1:8" ht="18.75" customHeight="1" x14ac:dyDescent="0.25">
      <c r="A6" s="254" t="s">
        <v>4</v>
      </c>
      <c r="B6" s="246"/>
      <c r="C6" s="246"/>
      <c r="D6" s="246"/>
      <c r="E6" s="246"/>
      <c r="F6" s="246"/>
      <c r="G6" s="246"/>
      <c r="H6" s="247"/>
    </row>
    <row r="7" spans="1:8" ht="15.75" x14ac:dyDescent="0.25">
      <c r="A7" s="12">
        <v>93</v>
      </c>
      <c r="B7" s="159" t="s">
        <v>52</v>
      </c>
      <c r="C7" s="101">
        <v>150</v>
      </c>
      <c r="D7" s="101">
        <v>5.87</v>
      </c>
      <c r="E7" s="101">
        <v>9.51</v>
      </c>
      <c r="F7" s="101">
        <v>20.16</v>
      </c>
      <c r="G7" s="217">
        <v>188.76</v>
      </c>
      <c r="H7" s="15">
        <v>1.37</v>
      </c>
    </row>
    <row r="8" spans="1:8" ht="15.75" x14ac:dyDescent="0.25">
      <c r="A8" s="39">
        <v>457</v>
      </c>
      <c r="B8" s="105" t="s">
        <v>88</v>
      </c>
      <c r="C8" s="101">
        <v>150</v>
      </c>
      <c r="D8" s="13">
        <v>0</v>
      </c>
      <c r="E8" s="13">
        <v>0</v>
      </c>
      <c r="F8" s="13">
        <v>13.5</v>
      </c>
      <c r="G8" s="139">
        <v>1.93</v>
      </c>
      <c r="H8" s="101">
        <v>0</v>
      </c>
    </row>
    <row r="9" spans="1:8" ht="15.75" x14ac:dyDescent="0.25">
      <c r="A9" s="101" t="s">
        <v>5</v>
      </c>
      <c r="B9" s="105" t="s">
        <v>90</v>
      </c>
      <c r="C9" s="79">
        <v>20</v>
      </c>
      <c r="D9" s="79">
        <v>1.6</v>
      </c>
      <c r="E9" s="79">
        <v>2.6</v>
      </c>
      <c r="F9" s="79">
        <v>13.4</v>
      </c>
      <c r="G9" s="160">
        <v>84</v>
      </c>
      <c r="H9" s="79">
        <v>0</v>
      </c>
    </row>
    <row r="10" spans="1:8" ht="15.75" x14ac:dyDescent="0.25">
      <c r="A10" s="101">
        <v>213</v>
      </c>
      <c r="B10" s="4" t="s">
        <v>64</v>
      </c>
      <c r="C10" s="101">
        <v>40</v>
      </c>
      <c r="D10" s="101">
        <v>5.0999999999999996</v>
      </c>
      <c r="E10" s="101">
        <v>4.5999999999999996</v>
      </c>
      <c r="F10" s="101">
        <v>0.3</v>
      </c>
      <c r="G10" s="99">
        <v>63</v>
      </c>
      <c r="H10" s="109">
        <v>0</v>
      </c>
    </row>
    <row r="11" spans="1:8" ht="15.75" x14ac:dyDescent="0.25">
      <c r="A11" s="13"/>
      <c r="B11" s="61" t="s">
        <v>6</v>
      </c>
      <c r="C11" s="34">
        <f t="shared" ref="C11:H11" si="0">SUM(C7:C10)</f>
        <v>360</v>
      </c>
      <c r="D11" s="16">
        <f t="shared" si="0"/>
        <v>12.57</v>
      </c>
      <c r="E11" s="16">
        <f t="shared" si="0"/>
        <v>16.71</v>
      </c>
      <c r="F11" s="16">
        <f t="shared" si="0"/>
        <v>47.359999999999992</v>
      </c>
      <c r="G11" s="185">
        <f t="shared" si="0"/>
        <v>337.69</v>
      </c>
      <c r="H11" s="16">
        <f t="shared" si="0"/>
        <v>1.37</v>
      </c>
    </row>
    <row r="12" spans="1:8" ht="21.75" customHeight="1" x14ac:dyDescent="0.25">
      <c r="A12" s="254" t="s">
        <v>7</v>
      </c>
      <c r="B12" s="246"/>
      <c r="C12" s="246"/>
      <c r="D12" s="246"/>
      <c r="E12" s="246"/>
      <c r="F12" s="246"/>
      <c r="G12" s="246"/>
      <c r="H12" s="247"/>
    </row>
    <row r="13" spans="1:8" ht="15.75" x14ac:dyDescent="0.25">
      <c r="A13" s="3">
        <v>399</v>
      </c>
      <c r="B13" s="4" t="s">
        <v>8</v>
      </c>
      <c r="C13" s="3">
        <v>200</v>
      </c>
      <c r="D13" s="3">
        <v>1</v>
      </c>
      <c r="E13" s="3">
        <v>0</v>
      </c>
      <c r="F13" s="3">
        <v>20.2</v>
      </c>
      <c r="G13" s="67">
        <v>85</v>
      </c>
      <c r="H13" s="3">
        <v>4</v>
      </c>
    </row>
    <row r="14" spans="1:8" s="1" customFormat="1" ht="15.75" x14ac:dyDescent="0.25">
      <c r="A14" s="35"/>
      <c r="B14" s="36" t="s">
        <v>6</v>
      </c>
      <c r="C14" s="37">
        <v>200</v>
      </c>
      <c r="D14" s="37">
        <v>1</v>
      </c>
      <c r="E14" s="37">
        <v>0</v>
      </c>
      <c r="F14" s="37">
        <v>20.2</v>
      </c>
      <c r="G14" s="70">
        <v>85</v>
      </c>
      <c r="H14" s="37">
        <v>4</v>
      </c>
    </row>
    <row r="15" spans="1:8" ht="18.75" x14ac:dyDescent="0.25">
      <c r="A15" s="254" t="s">
        <v>9</v>
      </c>
      <c r="B15" s="246"/>
      <c r="C15" s="246"/>
      <c r="D15" s="246"/>
      <c r="E15" s="246"/>
      <c r="F15" s="246"/>
      <c r="G15" s="246"/>
      <c r="H15" s="247"/>
    </row>
    <row r="16" spans="1:8" ht="21.75" customHeight="1" x14ac:dyDescent="0.25">
      <c r="A16" s="101">
        <v>57</v>
      </c>
      <c r="B16" s="4" t="s">
        <v>10</v>
      </c>
      <c r="C16" s="41">
        <v>40</v>
      </c>
      <c r="D16" s="12">
        <v>0.72</v>
      </c>
      <c r="E16" s="12">
        <v>2.82</v>
      </c>
      <c r="F16" s="12">
        <v>4.62</v>
      </c>
      <c r="G16" s="69">
        <v>47</v>
      </c>
      <c r="H16" s="15">
        <v>4.5</v>
      </c>
    </row>
    <row r="17" spans="1:8" ht="30.75" customHeight="1" x14ac:dyDescent="0.25">
      <c r="A17" s="3">
        <v>81</v>
      </c>
      <c r="B17" s="105" t="s">
        <v>53</v>
      </c>
      <c r="C17" s="12">
        <v>150</v>
      </c>
      <c r="D17" s="12">
        <v>3.71</v>
      </c>
      <c r="E17" s="12">
        <v>3.26</v>
      </c>
      <c r="F17" s="12">
        <v>9.7899999999999991</v>
      </c>
      <c r="G17" s="69">
        <v>84.7</v>
      </c>
      <c r="H17" s="11">
        <v>3.49</v>
      </c>
    </row>
    <row r="18" spans="1:8" ht="16.5" customHeight="1" x14ac:dyDescent="0.25">
      <c r="A18" s="3">
        <v>282</v>
      </c>
      <c r="B18" s="105" t="s">
        <v>54</v>
      </c>
      <c r="C18" s="20">
        <v>60</v>
      </c>
      <c r="D18" s="20">
        <v>9.32</v>
      </c>
      <c r="E18" s="20">
        <v>7.07</v>
      </c>
      <c r="F18" s="20">
        <v>9.64</v>
      </c>
      <c r="G18" s="176">
        <v>139</v>
      </c>
      <c r="H18" s="11">
        <v>0.09</v>
      </c>
    </row>
    <row r="19" spans="1:8" ht="16.5" customHeight="1" x14ac:dyDescent="0.25">
      <c r="A19" s="79">
        <v>344</v>
      </c>
      <c r="B19" s="129" t="s">
        <v>60</v>
      </c>
      <c r="C19" s="79">
        <v>120</v>
      </c>
      <c r="D19" s="79">
        <v>2.25</v>
      </c>
      <c r="E19" s="79">
        <v>5.13</v>
      </c>
      <c r="F19" s="79">
        <v>12</v>
      </c>
      <c r="G19" s="160">
        <v>103</v>
      </c>
      <c r="H19" s="158">
        <v>9.9600000000000009</v>
      </c>
    </row>
    <row r="20" spans="1:8" ht="16.5" customHeight="1" x14ac:dyDescent="0.25">
      <c r="A20" s="101">
        <v>638</v>
      </c>
      <c r="B20" s="4" t="s">
        <v>11</v>
      </c>
      <c r="C20" s="151">
        <v>150</v>
      </c>
      <c r="D20" s="143">
        <v>0.24299999999999999</v>
      </c>
      <c r="E20" s="143">
        <v>3.2399999999999998E-2</v>
      </c>
      <c r="F20" s="141">
        <v>14.7</v>
      </c>
      <c r="G20" s="177">
        <v>60.6</v>
      </c>
      <c r="H20" s="15">
        <v>0.24</v>
      </c>
    </row>
    <row r="21" spans="1:8" ht="16.5" customHeight="1" x14ac:dyDescent="0.25">
      <c r="A21" s="101" t="s">
        <v>5</v>
      </c>
      <c r="B21" s="4" t="s">
        <v>114</v>
      </c>
      <c r="C21" s="79">
        <v>25</v>
      </c>
      <c r="D21" s="145">
        <v>1.98</v>
      </c>
      <c r="E21" s="145">
        <v>0.25</v>
      </c>
      <c r="F21" s="145">
        <v>12.8</v>
      </c>
      <c r="G21" s="216">
        <v>59</v>
      </c>
      <c r="H21" s="79">
        <v>0</v>
      </c>
    </row>
    <row r="22" spans="1:8" ht="16.5" customHeight="1" x14ac:dyDescent="0.25">
      <c r="A22" s="13" t="s">
        <v>5</v>
      </c>
      <c r="B22" s="125" t="s">
        <v>12</v>
      </c>
      <c r="C22" s="19">
        <v>36</v>
      </c>
      <c r="D22" s="101">
        <v>2.38</v>
      </c>
      <c r="E22" s="101">
        <v>0.43</v>
      </c>
      <c r="F22" s="101">
        <v>12.02</v>
      </c>
      <c r="G22" s="99">
        <v>63</v>
      </c>
      <c r="H22" s="101">
        <v>0</v>
      </c>
    </row>
    <row r="23" spans="1:8" ht="15.75" x14ac:dyDescent="0.25">
      <c r="A23" s="3"/>
      <c r="B23" s="8" t="s">
        <v>6</v>
      </c>
      <c r="C23" s="6">
        <f>SUM(C16:C22)</f>
        <v>581</v>
      </c>
      <c r="D23" s="208">
        <f>SUM(D16:D22)</f>
        <v>20.602999999999998</v>
      </c>
      <c r="E23" s="208">
        <f>SUM(E16:E22)</f>
        <v>18.9924</v>
      </c>
      <c r="F23" s="208">
        <f>SUM(F16:F22)</f>
        <v>75.569999999999993</v>
      </c>
      <c r="G23" s="218">
        <f>SUM(G16:G22)</f>
        <v>556.29999999999995</v>
      </c>
      <c r="H23" s="208">
        <f>SUM(H16:H20)</f>
        <v>18.279999999999998</v>
      </c>
    </row>
    <row r="24" spans="1:8" ht="21.75" customHeight="1" x14ac:dyDescent="0.25">
      <c r="A24" s="259" t="s">
        <v>13</v>
      </c>
      <c r="B24" s="255"/>
      <c r="C24" s="255"/>
      <c r="D24" s="255"/>
      <c r="E24" s="255"/>
      <c r="F24" s="255"/>
      <c r="G24" s="255"/>
      <c r="H24" s="256"/>
    </row>
    <row r="25" spans="1:8" s="100" customFormat="1" ht="23.25" customHeight="1" x14ac:dyDescent="0.25">
      <c r="A25" s="79">
        <v>336</v>
      </c>
      <c r="B25" s="4" t="s">
        <v>43</v>
      </c>
      <c r="C25" s="38">
        <v>120</v>
      </c>
      <c r="D25" s="12">
        <v>2.48</v>
      </c>
      <c r="E25" s="12">
        <v>3.88</v>
      </c>
      <c r="F25" s="12">
        <v>11.31</v>
      </c>
      <c r="G25" s="69">
        <v>90</v>
      </c>
      <c r="H25" s="11">
        <v>20.59</v>
      </c>
    </row>
    <row r="26" spans="1:8" ht="17.25" customHeight="1" x14ac:dyDescent="0.25">
      <c r="A26" s="68">
        <v>454</v>
      </c>
      <c r="B26" s="80" t="s">
        <v>110</v>
      </c>
      <c r="C26" s="38">
        <v>60</v>
      </c>
      <c r="D26" s="12">
        <v>3.91</v>
      </c>
      <c r="E26" s="12">
        <v>4.7</v>
      </c>
      <c r="F26" s="12">
        <v>23.75</v>
      </c>
      <c r="G26" s="69">
        <v>153</v>
      </c>
      <c r="H26" s="167">
        <v>0.51</v>
      </c>
    </row>
    <row r="27" spans="1:8" ht="15.75" customHeight="1" x14ac:dyDescent="0.25">
      <c r="A27" s="3">
        <v>394</v>
      </c>
      <c r="B27" s="4" t="s">
        <v>40</v>
      </c>
      <c r="C27" s="38">
        <v>150</v>
      </c>
      <c r="D27" s="101">
        <v>2.65</v>
      </c>
      <c r="E27" s="101">
        <v>2.33</v>
      </c>
      <c r="F27" s="101">
        <v>11.31</v>
      </c>
      <c r="G27" s="99">
        <v>77</v>
      </c>
      <c r="H27" s="168">
        <v>1.19</v>
      </c>
    </row>
    <row r="28" spans="1:8" ht="15.75" x14ac:dyDescent="0.25">
      <c r="A28" s="101" t="s">
        <v>5</v>
      </c>
      <c r="B28" s="105" t="s">
        <v>90</v>
      </c>
      <c r="C28" s="79">
        <v>20</v>
      </c>
      <c r="D28" s="79">
        <v>1.6</v>
      </c>
      <c r="E28" s="79">
        <v>2.6</v>
      </c>
      <c r="F28" s="79">
        <v>13.4</v>
      </c>
      <c r="G28" s="160">
        <v>84</v>
      </c>
      <c r="H28" s="79">
        <v>0</v>
      </c>
    </row>
    <row r="29" spans="1:8" ht="15.75" x14ac:dyDescent="0.25">
      <c r="A29" s="3"/>
      <c r="B29" s="42" t="s">
        <v>6</v>
      </c>
      <c r="C29" s="6">
        <f t="shared" ref="C29:H29" si="1">SUM(C25:C28)</f>
        <v>350</v>
      </c>
      <c r="D29" s="16">
        <f t="shared" si="1"/>
        <v>10.64</v>
      </c>
      <c r="E29" s="16">
        <f t="shared" si="1"/>
        <v>13.51</v>
      </c>
      <c r="F29" s="16">
        <f t="shared" si="1"/>
        <v>59.77</v>
      </c>
      <c r="G29" s="70">
        <f t="shared" si="1"/>
        <v>404</v>
      </c>
      <c r="H29" s="16">
        <f t="shared" si="1"/>
        <v>22.290000000000003</v>
      </c>
    </row>
    <row r="31" spans="1:8" ht="15.75" x14ac:dyDescent="0.25">
      <c r="A31" s="71"/>
      <c r="B31" s="72" t="s">
        <v>16</v>
      </c>
      <c r="C31" s="83">
        <f>'9 день'!C25+C23+C14+C11</f>
        <v>1506</v>
      </c>
      <c r="D31" s="218">
        <f>D11+D14+D23+'9 день'!D25</f>
        <v>61.953000000000003</v>
      </c>
      <c r="E31" s="218">
        <f>E11+E14+E23+'9 день'!E25</f>
        <v>56.492399999999996</v>
      </c>
      <c r="F31" s="218">
        <f>F11+F14+F23+'9 день'!F25</f>
        <v>208.32</v>
      </c>
      <c r="G31" s="218">
        <f>'9 день'!G25+G23+G14+G11</f>
        <v>1536.99</v>
      </c>
      <c r="H31" s="218">
        <v>19.66</v>
      </c>
    </row>
  </sheetData>
  <mergeCells count="10">
    <mergeCell ref="A6:H6"/>
    <mergeCell ref="A12:H12"/>
    <mergeCell ref="A15:H15"/>
    <mergeCell ref="A24:H24"/>
    <mergeCell ref="A1:H1"/>
    <mergeCell ref="A2:H2"/>
    <mergeCell ref="A3:A5"/>
    <mergeCell ref="B3:B5"/>
    <mergeCell ref="C3:C5"/>
    <mergeCell ref="D3:H4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opLeftCell="A7" workbookViewId="0">
      <selection activeCell="J20" sqref="J20"/>
    </sheetView>
  </sheetViews>
  <sheetFormatPr defaultRowHeight="15" x14ac:dyDescent="0.25"/>
  <cols>
    <col min="1" max="1" width="11.140625" customWidth="1"/>
    <col min="2" max="2" width="35.140625" customWidth="1"/>
    <col min="3" max="3" width="11.5703125" customWidth="1"/>
    <col min="5" max="5" width="11.140625" customWidth="1"/>
    <col min="6" max="6" width="11.5703125" customWidth="1"/>
    <col min="7" max="7" width="13.7109375" customWidth="1"/>
    <col min="8" max="8" width="13.28515625" customWidth="1"/>
  </cols>
  <sheetData>
    <row r="1" spans="1:11" ht="15.75" x14ac:dyDescent="0.25">
      <c r="A1" s="251"/>
      <c r="B1" s="251"/>
      <c r="C1" s="251"/>
      <c r="D1" s="251"/>
      <c r="E1" s="251"/>
      <c r="F1" s="251"/>
      <c r="G1" s="251"/>
      <c r="H1" s="251"/>
    </row>
    <row r="2" spans="1:11" ht="15.75" customHeight="1" x14ac:dyDescent="0.25">
      <c r="A2" s="258" t="s">
        <v>34</v>
      </c>
      <c r="B2" s="258"/>
      <c r="C2" s="258"/>
      <c r="D2" s="258"/>
      <c r="E2" s="258"/>
      <c r="F2" s="258"/>
      <c r="G2" s="258"/>
      <c r="H2" s="258"/>
    </row>
    <row r="3" spans="1:11" ht="48" customHeight="1" x14ac:dyDescent="0.25">
      <c r="A3" s="248" t="s">
        <v>1</v>
      </c>
      <c r="B3" s="250" t="s">
        <v>2</v>
      </c>
      <c r="C3" s="248" t="s">
        <v>18</v>
      </c>
      <c r="D3" s="250" t="s">
        <v>3</v>
      </c>
      <c r="E3" s="250"/>
      <c r="F3" s="250"/>
      <c r="G3" s="250"/>
      <c r="H3" s="250"/>
    </row>
    <row r="4" spans="1:11" ht="16.5" customHeight="1" x14ac:dyDescent="0.25">
      <c r="A4" s="249"/>
      <c r="B4" s="250"/>
      <c r="C4" s="249"/>
      <c r="D4" s="250"/>
      <c r="E4" s="250"/>
      <c r="F4" s="250"/>
      <c r="G4" s="250"/>
      <c r="H4" s="250"/>
    </row>
    <row r="5" spans="1:11" ht="66" customHeight="1" x14ac:dyDescent="0.25">
      <c r="A5" s="253"/>
      <c r="B5" s="250"/>
      <c r="C5" s="249"/>
      <c r="D5" s="2" t="s">
        <v>19</v>
      </c>
      <c r="E5" s="2" t="s">
        <v>20</v>
      </c>
      <c r="F5" s="2" t="s">
        <v>21</v>
      </c>
      <c r="G5" s="28" t="s">
        <v>22</v>
      </c>
      <c r="H5" s="2" t="s">
        <v>17</v>
      </c>
    </row>
    <row r="6" spans="1:11" ht="18.75" customHeight="1" x14ac:dyDescent="0.25">
      <c r="A6" s="254" t="s">
        <v>4</v>
      </c>
      <c r="B6" s="246"/>
      <c r="C6" s="246"/>
      <c r="D6" s="246"/>
      <c r="E6" s="246"/>
      <c r="F6" s="246"/>
      <c r="G6" s="246"/>
      <c r="H6" s="247"/>
    </row>
    <row r="7" spans="1:11" ht="15.75" x14ac:dyDescent="0.25">
      <c r="A7" s="12">
        <v>3</v>
      </c>
      <c r="B7" s="161" t="s">
        <v>38</v>
      </c>
      <c r="C7" s="74" t="s">
        <v>98</v>
      </c>
      <c r="D7" s="12">
        <v>4.34</v>
      </c>
      <c r="E7" s="12">
        <v>6.78</v>
      </c>
      <c r="F7" s="12">
        <v>12.1</v>
      </c>
      <c r="G7" s="29">
        <v>127</v>
      </c>
      <c r="H7" s="15">
        <v>0.08</v>
      </c>
    </row>
    <row r="8" spans="1:11" ht="15.75" x14ac:dyDescent="0.25">
      <c r="A8" s="3">
        <v>111</v>
      </c>
      <c r="B8" s="105" t="s">
        <v>137</v>
      </c>
      <c r="C8" s="41">
        <v>140</v>
      </c>
      <c r="D8" s="101">
        <v>6.6</v>
      </c>
      <c r="E8" s="101">
        <v>9</v>
      </c>
      <c r="F8" s="101">
        <v>3.7</v>
      </c>
      <c r="G8" s="30">
        <v>118</v>
      </c>
      <c r="H8" s="15">
        <v>2.5299999999999998</v>
      </c>
    </row>
    <row r="9" spans="1:11" ht="15.75" x14ac:dyDescent="0.25">
      <c r="A9" s="3">
        <v>397</v>
      </c>
      <c r="B9" s="105" t="s">
        <v>49</v>
      </c>
      <c r="C9" s="18">
        <v>150</v>
      </c>
      <c r="D9" s="141">
        <v>3.15</v>
      </c>
      <c r="E9" s="141">
        <v>2.72</v>
      </c>
      <c r="F9" s="141">
        <v>12.96</v>
      </c>
      <c r="G9" s="203">
        <v>89</v>
      </c>
      <c r="H9" s="101">
        <v>1.2</v>
      </c>
      <c r="K9" s="85"/>
    </row>
    <row r="10" spans="1:11" ht="21.75" customHeight="1" x14ac:dyDescent="0.25">
      <c r="A10" s="13"/>
      <c r="B10" s="61" t="s">
        <v>6</v>
      </c>
      <c r="C10" s="34">
        <v>350</v>
      </c>
      <c r="D10" s="198">
        <f>SUM(D7:D9)</f>
        <v>14.09</v>
      </c>
      <c r="E10" s="198">
        <f>SUM(E7:E9)</f>
        <v>18.5</v>
      </c>
      <c r="F10" s="198">
        <f>SUM(F7:F9)</f>
        <v>28.76</v>
      </c>
      <c r="G10" s="206">
        <f>SUM(G7:G9)</f>
        <v>334</v>
      </c>
      <c r="H10" s="198">
        <f>SUM(H7:H9)</f>
        <v>3.8099999999999996</v>
      </c>
    </row>
    <row r="11" spans="1:11" ht="18.75" x14ac:dyDescent="0.25">
      <c r="A11" s="254" t="s">
        <v>7</v>
      </c>
      <c r="B11" s="246"/>
      <c r="C11" s="246"/>
      <c r="D11" s="246"/>
      <c r="E11" s="246"/>
      <c r="F11" s="246"/>
      <c r="G11" s="246"/>
      <c r="H11" s="247"/>
    </row>
    <row r="12" spans="1:11" s="1" customFormat="1" ht="15.75" x14ac:dyDescent="0.25">
      <c r="A12" s="101">
        <v>368</v>
      </c>
      <c r="B12" s="105" t="s">
        <v>28</v>
      </c>
      <c r="C12" s="101">
        <v>95</v>
      </c>
      <c r="D12" s="101">
        <v>0.38</v>
      </c>
      <c r="E12" s="101">
        <v>0.38</v>
      </c>
      <c r="F12" s="101">
        <v>9.31</v>
      </c>
      <c r="G12" s="30">
        <v>42</v>
      </c>
      <c r="H12" s="101">
        <v>9.5</v>
      </c>
    </row>
    <row r="13" spans="1:11" ht="15.75" x14ac:dyDescent="0.25">
      <c r="A13" s="35"/>
      <c r="B13" s="36" t="s">
        <v>6</v>
      </c>
      <c r="C13" s="37">
        <v>95</v>
      </c>
      <c r="D13" s="102">
        <v>0.38</v>
      </c>
      <c r="E13" s="102">
        <v>0.38</v>
      </c>
      <c r="F13" s="102">
        <v>9.31</v>
      </c>
      <c r="G13" s="135">
        <v>42</v>
      </c>
      <c r="H13" s="102">
        <v>9.5</v>
      </c>
    </row>
    <row r="14" spans="1:11" ht="22.5" customHeight="1" x14ac:dyDescent="0.25">
      <c r="A14" s="254" t="s">
        <v>9</v>
      </c>
      <c r="B14" s="246"/>
      <c r="C14" s="246"/>
      <c r="D14" s="246"/>
      <c r="E14" s="246"/>
      <c r="F14" s="246"/>
      <c r="G14" s="246"/>
      <c r="H14" s="247"/>
    </row>
    <row r="15" spans="1:11" ht="16.5" customHeight="1" x14ac:dyDescent="0.25">
      <c r="A15" s="12">
        <v>58</v>
      </c>
      <c r="B15" s="17" t="s">
        <v>123</v>
      </c>
      <c r="C15" s="62">
        <v>150</v>
      </c>
      <c r="D15" s="62">
        <v>1.63</v>
      </c>
      <c r="E15" s="12">
        <v>3.1080000000000001</v>
      </c>
      <c r="F15" s="12">
        <v>8.4600000000000009</v>
      </c>
      <c r="G15" s="29">
        <v>69.650000000000006</v>
      </c>
      <c r="H15" s="12">
        <v>5.27</v>
      </c>
    </row>
    <row r="16" spans="1:11" ht="29.25" customHeight="1" x14ac:dyDescent="0.25">
      <c r="A16" s="101">
        <v>291</v>
      </c>
      <c r="B16" s="4" t="s">
        <v>23</v>
      </c>
      <c r="C16" s="101">
        <v>150</v>
      </c>
      <c r="D16" s="101">
        <v>11.1</v>
      </c>
      <c r="E16" s="101">
        <v>8.24</v>
      </c>
      <c r="F16" s="101">
        <v>25.5</v>
      </c>
      <c r="G16" s="30">
        <v>221</v>
      </c>
      <c r="H16" s="101">
        <v>3.56</v>
      </c>
    </row>
    <row r="17" spans="1:8" ht="15.75" x14ac:dyDescent="0.25">
      <c r="A17" s="13">
        <v>638</v>
      </c>
      <c r="B17" s="125" t="s">
        <v>11</v>
      </c>
      <c r="C17" s="151">
        <v>150</v>
      </c>
      <c r="D17" s="143">
        <v>0.24299999999999999</v>
      </c>
      <c r="E17" s="143">
        <v>3.2399999999999998E-2</v>
      </c>
      <c r="F17" s="141">
        <v>14.7</v>
      </c>
      <c r="G17" s="203">
        <v>60.6</v>
      </c>
      <c r="H17" s="192">
        <v>0.24</v>
      </c>
    </row>
    <row r="18" spans="1:8" ht="21.75" customHeight="1" x14ac:dyDescent="0.25">
      <c r="A18" s="13" t="s">
        <v>5</v>
      </c>
      <c r="B18" s="125" t="s">
        <v>12</v>
      </c>
      <c r="C18" s="19">
        <v>36</v>
      </c>
      <c r="D18" s="101">
        <v>2.38</v>
      </c>
      <c r="E18" s="101">
        <v>0.43</v>
      </c>
      <c r="F18" s="101">
        <v>12.02</v>
      </c>
      <c r="G18" s="30">
        <v>63</v>
      </c>
      <c r="H18" s="101">
        <v>0</v>
      </c>
    </row>
    <row r="19" spans="1:8" ht="15.75" x14ac:dyDescent="0.25">
      <c r="A19" s="3"/>
      <c r="B19" s="36" t="s">
        <v>6</v>
      </c>
      <c r="C19" s="6">
        <v>546</v>
      </c>
      <c r="D19" s="208">
        <f>SUM(D15:D18)</f>
        <v>15.353000000000002</v>
      </c>
      <c r="E19" s="208">
        <f>SUM(E15:E18)</f>
        <v>11.810400000000001</v>
      </c>
      <c r="F19" s="208">
        <f>SUM(F15:F18)</f>
        <v>60.679999999999993</v>
      </c>
      <c r="G19" s="204">
        <f>SUM(G15:G18)</f>
        <v>414.25</v>
      </c>
      <c r="H19" s="208">
        <f>SUM(H15:H18)</f>
        <v>9.07</v>
      </c>
    </row>
    <row r="20" spans="1:8" ht="21.75" customHeight="1" x14ac:dyDescent="0.25">
      <c r="A20" s="254" t="s">
        <v>13</v>
      </c>
      <c r="B20" s="246"/>
      <c r="C20" s="246"/>
      <c r="D20" s="246"/>
      <c r="E20" s="246"/>
      <c r="F20" s="246"/>
      <c r="G20" s="246"/>
      <c r="H20" s="247"/>
    </row>
    <row r="21" spans="1:8" s="238" customFormat="1" ht="21.75" customHeight="1" x14ac:dyDescent="0.25">
      <c r="A21" s="103">
        <v>41</v>
      </c>
      <c r="B21" s="201" t="s">
        <v>140</v>
      </c>
      <c r="C21" s="202">
        <v>40</v>
      </c>
      <c r="D21" s="101">
        <v>0.5</v>
      </c>
      <c r="E21" s="101">
        <v>0.04</v>
      </c>
      <c r="F21" s="101">
        <v>4.66</v>
      </c>
      <c r="G21" s="30">
        <v>21</v>
      </c>
      <c r="H21" s="40">
        <v>1.92</v>
      </c>
    </row>
    <row r="22" spans="1:8" ht="19.5" customHeight="1" x14ac:dyDescent="0.25">
      <c r="A22" s="3">
        <v>200</v>
      </c>
      <c r="B22" s="4" t="s">
        <v>104</v>
      </c>
      <c r="C22" s="38">
        <v>155</v>
      </c>
      <c r="D22" s="13">
        <v>16.93</v>
      </c>
      <c r="E22" s="13">
        <v>12.26</v>
      </c>
      <c r="F22" s="13">
        <v>33.520000000000003</v>
      </c>
      <c r="G22" s="239">
        <v>312</v>
      </c>
      <c r="H22" s="101">
        <v>0.42</v>
      </c>
    </row>
    <row r="23" spans="1:8" ht="20.25" customHeight="1" x14ac:dyDescent="0.25">
      <c r="A23" s="101">
        <v>400</v>
      </c>
      <c r="B23" s="105" t="s">
        <v>29</v>
      </c>
      <c r="C23" s="18">
        <v>150</v>
      </c>
      <c r="D23" s="18">
        <v>4.58</v>
      </c>
      <c r="E23" s="18">
        <v>4.08</v>
      </c>
      <c r="F23" s="18">
        <v>7.58</v>
      </c>
      <c r="G23" s="234">
        <v>85</v>
      </c>
      <c r="H23" s="11">
        <v>2.0499999999999998</v>
      </c>
    </row>
    <row r="24" spans="1:8" ht="15.75" x14ac:dyDescent="0.25">
      <c r="A24" s="101" t="s">
        <v>5</v>
      </c>
      <c r="B24" s="4" t="s">
        <v>114</v>
      </c>
      <c r="C24" s="79">
        <v>25</v>
      </c>
      <c r="D24" s="145">
        <v>1.98</v>
      </c>
      <c r="E24" s="145">
        <v>0.25</v>
      </c>
      <c r="F24" s="145">
        <v>12.8</v>
      </c>
      <c r="G24" s="219">
        <v>59</v>
      </c>
      <c r="H24" s="79">
        <v>0</v>
      </c>
    </row>
    <row r="25" spans="1:8" ht="15.75" x14ac:dyDescent="0.25">
      <c r="A25" s="13"/>
      <c r="B25" s="66" t="s">
        <v>6</v>
      </c>
      <c r="C25" s="16">
        <v>370</v>
      </c>
      <c r="D25" s="16">
        <f>SUM(D21:D24)</f>
        <v>23.99</v>
      </c>
      <c r="E25" s="16">
        <f>SUM(E21:E24)</f>
        <v>16.63</v>
      </c>
      <c r="F25" s="16">
        <f>SUM(F21:F24)</f>
        <v>58.56</v>
      </c>
      <c r="G25" s="31">
        <f>SUM(G21:G24)</f>
        <v>477</v>
      </c>
      <c r="H25" s="16">
        <f>SUM(H21:H24)</f>
        <v>4.3899999999999997</v>
      </c>
    </row>
    <row r="26" spans="1:8" ht="15.75" x14ac:dyDescent="0.25">
      <c r="A26" s="3"/>
      <c r="B26" s="5"/>
      <c r="C26" s="3"/>
      <c r="D26" s="3"/>
      <c r="E26" s="3"/>
      <c r="F26" s="3"/>
      <c r="G26" s="3"/>
      <c r="H26" s="3"/>
    </row>
    <row r="27" spans="1:8" ht="15.75" x14ac:dyDescent="0.25">
      <c r="A27" s="32"/>
      <c r="B27" s="33" t="s">
        <v>16</v>
      </c>
      <c r="C27" s="87">
        <f>C25+C19+C13+C10</f>
        <v>1361</v>
      </c>
      <c r="D27" s="204">
        <f>D10+D13+D17+D25</f>
        <v>38.703000000000003</v>
      </c>
      <c r="E27" s="204">
        <f>E10+E13+E17+E25</f>
        <v>35.542400000000001</v>
      </c>
      <c r="F27" s="204">
        <f>F10+F13+F17+F25</f>
        <v>111.33</v>
      </c>
      <c r="G27" s="204">
        <f>G25+G19+G13+G10</f>
        <v>1267.25</v>
      </c>
      <c r="H27" s="204">
        <f>H10+H13+H17+H25</f>
        <v>17.939999999999998</v>
      </c>
    </row>
  </sheetData>
  <mergeCells count="10">
    <mergeCell ref="A6:H6"/>
    <mergeCell ref="A11:H11"/>
    <mergeCell ref="A14:H14"/>
    <mergeCell ref="A20:H20"/>
    <mergeCell ref="A1:H1"/>
    <mergeCell ref="A2:H2"/>
    <mergeCell ref="A3:A5"/>
    <mergeCell ref="B3:B5"/>
    <mergeCell ref="C3:C5"/>
    <mergeCell ref="D3:H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opLeftCell="A13" workbookViewId="0">
      <selection activeCell="J24" sqref="J24"/>
    </sheetView>
  </sheetViews>
  <sheetFormatPr defaultRowHeight="15" x14ac:dyDescent="0.25"/>
  <cols>
    <col min="1" max="1" width="11.140625" customWidth="1"/>
    <col min="2" max="2" width="35.140625" customWidth="1"/>
    <col min="3" max="3" width="11.5703125" customWidth="1"/>
    <col min="5" max="5" width="8.5703125" customWidth="1"/>
    <col min="6" max="6" width="11.5703125" customWidth="1"/>
    <col min="7" max="7" width="13.7109375" customWidth="1"/>
    <col min="8" max="8" width="13.28515625" customWidth="1"/>
  </cols>
  <sheetData>
    <row r="1" spans="1:8" ht="15.75" x14ac:dyDescent="0.25">
      <c r="A1" s="251"/>
      <c r="B1" s="251"/>
      <c r="C1" s="251"/>
      <c r="D1" s="251"/>
      <c r="E1" s="251"/>
      <c r="F1" s="251"/>
      <c r="G1" s="251"/>
      <c r="H1" s="251"/>
    </row>
    <row r="2" spans="1:8" ht="15.75" customHeight="1" x14ac:dyDescent="0.25">
      <c r="A2" s="260" t="s">
        <v>35</v>
      </c>
      <c r="B2" s="260"/>
      <c r="C2" s="260"/>
      <c r="D2" s="260"/>
      <c r="E2" s="260"/>
      <c r="F2" s="260"/>
      <c r="G2" s="260"/>
      <c r="H2" s="260"/>
    </row>
    <row r="3" spans="1:8" ht="48" customHeight="1" x14ac:dyDescent="0.25">
      <c r="A3" s="248" t="s">
        <v>1</v>
      </c>
      <c r="B3" s="250" t="s">
        <v>2</v>
      </c>
      <c r="C3" s="248" t="s">
        <v>18</v>
      </c>
      <c r="D3" s="250" t="s">
        <v>3</v>
      </c>
      <c r="E3" s="250"/>
      <c r="F3" s="250"/>
      <c r="G3" s="250"/>
      <c r="H3" s="250"/>
    </row>
    <row r="4" spans="1:8" ht="16.5" customHeight="1" x14ac:dyDescent="0.25">
      <c r="A4" s="249"/>
      <c r="B4" s="250"/>
      <c r="C4" s="249"/>
      <c r="D4" s="250"/>
      <c r="E4" s="250"/>
      <c r="F4" s="250"/>
      <c r="G4" s="250"/>
      <c r="H4" s="250"/>
    </row>
    <row r="5" spans="1:8" ht="66" customHeight="1" x14ac:dyDescent="0.25">
      <c r="A5" s="253"/>
      <c r="B5" s="250"/>
      <c r="C5" s="249"/>
      <c r="D5" s="2" t="s">
        <v>19</v>
      </c>
      <c r="E5" s="2" t="s">
        <v>20</v>
      </c>
      <c r="F5" s="2" t="s">
        <v>21</v>
      </c>
      <c r="G5" s="43" t="s">
        <v>22</v>
      </c>
      <c r="H5" s="2" t="s">
        <v>17</v>
      </c>
    </row>
    <row r="6" spans="1:8" ht="18.75" customHeight="1" x14ac:dyDescent="0.25">
      <c r="A6" s="254" t="s">
        <v>4</v>
      </c>
      <c r="B6" s="246"/>
      <c r="C6" s="246"/>
      <c r="D6" s="246"/>
      <c r="E6" s="246"/>
      <c r="F6" s="246"/>
      <c r="G6" s="246"/>
      <c r="H6" s="247"/>
    </row>
    <row r="7" spans="1:8" ht="15.75" x14ac:dyDescent="0.25">
      <c r="A7" s="3">
        <v>1</v>
      </c>
      <c r="B7" s="105" t="s">
        <v>25</v>
      </c>
      <c r="C7" s="12" t="s">
        <v>96</v>
      </c>
      <c r="D7" s="12">
        <v>2.02</v>
      </c>
      <c r="E7" s="12">
        <v>3.83</v>
      </c>
      <c r="F7" s="12">
        <v>12.1</v>
      </c>
      <c r="G7" s="44">
        <v>91</v>
      </c>
      <c r="H7" s="11">
        <v>0.01</v>
      </c>
    </row>
    <row r="8" spans="1:8" ht="16.5" customHeight="1" x14ac:dyDescent="0.25">
      <c r="A8" s="3">
        <v>96</v>
      </c>
      <c r="B8" s="105" t="s">
        <v>135</v>
      </c>
      <c r="C8" s="101" t="s">
        <v>97</v>
      </c>
      <c r="D8" s="12">
        <v>5.97</v>
      </c>
      <c r="E8" s="12">
        <v>8.91</v>
      </c>
      <c r="F8" s="12">
        <v>23.46</v>
      </c>
      <c r="G8" s="183">
        <v>197.35</v>
      </c>
      <c r="H8" s="11">
        <v>1.34</v>
      </c>
    </row>
    <row r="9" spans="1:8" ht="15.75" x14ac:dyDescent="0.25">
      <c r="A9" s="3">
        <v>394</v>
      </c>
      <c r="B9" s="4" t="s">
        <v>40</v>
      </c>
      <c r="C9" s="19">
        <v>150</v>
      </c>
      <c r="D9" s="101">
        <v>2.65</v>
      </c>
      <c r="E9" s="101">
        <v>2.33</v>
      </c>
      <c r="F9" s="101">
        <v>11.31</v>
      </c>
      <c r="G9" s="106">
        <v>77</v>
      </c>
      <c r="H9" s="11">
        <v>1.19</v>
      </c>
    </row>
    <row r="10" spans="1:8" ht="15.75" x14ac:dyDescent="0.25">
      <c r="A10" s="13"/>
      <c r="B10" s="61" t="s">
        <v>6</v>
      </c>
      <c r="C10" s="34">
        <v>335</v>
      </c>
      <c r="D10" s="198">
        <f>SUM(D7:D9)</f>
        <v>10.64</v>
      </c>
      <c r="E10" s="198">
        <f>SUM(E7:E9)</f>
        <v>15.07</v>
      </c>
      <c r="F10" s="198">
        <f>SUM(F7:F9)</f>
        <v>46.870000000000005</v>
      </c>
      <c r="G10" s="182">
        <f>SUM(G7:G9)</f>
        <v>365.35</v>
      </c>
      <c r="H10" s="198">
        <f>SUM(H7:H9)</f>
        <v>2.54</v>
      </c>
    </row>
    <row r="11" spans="1:8" ht="21.75" customHeight="1" x14ac:dyDescent="0.25">
      <c r="A11" s="254" t="s">
        <v>7</v>
      </c>
      <c r="B11" s="246"/>
      <c r="C11" s="246"/>
      <c r="D11" s="246"/>
      <c r="E11" s="246"/>
      <c r="F11" s="246"/>
      <c r="G11" s="246"/>
      <c r="H11" s="247"/>
    </row>
    <row r="12" spans="1:8" ht="15.75" x14ac:dyDescent="0.25">
      <c r="A12" s="3">
        <v>399</v>
      </c>
      <c r="B12" s="4" t="s">
        <v>8</v>
      </c>
      <c r="C12" s="3">
        <v>200</v>
      </c>
      <c r="D12" s="3">
        <v>1</v>
      </c>
      <c r="E12" s="3">
        <v>0</v>
      </c>
      <c r="F12" s="3">
        <v>20.2</v>
      </c>
      <c r="G12" s="45">
        <v>85</v>
      </c>
      <c r="H12" s="3">
        <v>4</v>
      </c>
    </row>
    <row r="13" spans="1:8" s="1" customFormat="1" ht="15.75" x14ac:dyDescent="0.25">
      <c r="A13" s="35"/>
      <c r="B13" s="36" t="s">
        <v>6</v>
      </c>
      <c r="C13" s="37">
        <v>200</v>
      </c>
      <c r="D13" s="37">
        <v>1</v>
      </c>
      <c r="E13" s="37">
        <v>0</v>
      </c>
      <c r="F13" s="37">
        <v>20.2</v>
      </c>
      <c r="G13" s="46">
        <v>85</v>
      </c>
      <c r="H13" s="37">
        <v>4</v>
      </c>
    </row>
    <row r="14" spans="1:8" ht="18.75" x14ac:dyDescent="0.25">
      <c r="A14" s="254" t="s">
        <v>9</v>
      </c>
      <c r="B14" s="246"/>
      <c r="C14" s="246"/>
      <c r="D14" s="246"/>
      <c r="E14" s="246"/>
      <c r="F14" s="246"/>
      <c r="G14" s="246"/>
      <c r="H14" s="247"/>
    </row>
    <row r="15" spans="1:8" ht="30.75" customHeight="1" x14ac:dyDescent="0.25">
      <c r="A15" s="3">
        <v>77</v>
      </c>
      <c r="B15" s="105" t="s">
        <v>58</v>
      </c>
      <c r="C15" s="20" t="s">
        <v>105</v>
      </c>
      <c r="D15" s="12">
        <v>4.0999999999999996</v>
      </c>
      <c r="E15" s="12">
        <v>4</v>
      </c>
      <c r="F15" s="12">
        <v>10.220000000000001</v>
      </c>
      <c r="G15" s="44">
        <v>95.1</v>
      </c>
      <c r="H15" s="162">
        <v>93</v>
      </c>
    </row>
    <row r="16" spans="1:8" ht="16.5" customHeight="1" x14ac:dyDescent="0.25">
      <c r="A16" s="3">
        <v>178</v>
      </c>
      <c r="B16" s="4" t="s">
        <v>59</v>
      </c>
      <c r="C16" s="12">
        <v>60</v>
      </c>
      <c r="D16" s="163">
        <v>15.2235</v>
      </c>
      <c r="E16" s="163">
        <v>19.068999999999999</v>
      </c>
      <c r="F16" s="163">
        <v>8.7657500000000006</v>
      </c>
      <c r="G16" s="178">
        <v>268.17250000000001</v>
      </c>
      <c r="H16" s="101">
        <v>0.26</v>
      </c>
    </row>
    <row r="17" spans="1:8" ht="16.5" customHeight="1" x14ac:dyDescent="0.25">
      <c r="A17" s="79">
        <v>199</v>
      </c>
      <c r="B17" s="129" t="s">
        <v>106</v>
      </c>
      <c r="C17" s="101" t="s">
        <v>107</v>
      </c>
      <c r="D17" s="101">
        <v>10.65</v>
      </c>
      <c r="E17" s="101">
        <v>5.35</v>
      </c>
      <c r="F17" s="101">
        <v>27.35</v>
      </c>
      <c r="G17" s="106">
        <v>199</v>
      </c>
      <c r="H17" s="164">
        <v>0</v>
      </c>
    </row>
    <row r="18" spans="1:8" ht="16.5" customHeight="1" x14ac:dyDescent="0.25">
      <c r="A18" s="101">
        <v>638</v>
      </c>
      <c r="B18" s="4" t="s">
        <v>11</v>
      </c>
      <c r="C18" s="151">
        <v>150</v>
      </c>
      <c r="D18" s="143">
        <v>0.24299999999999999</v>
      </c>
      <c r="E18" s="143">
        <v>3.2399999999999998E-2</v>
      </c>
      <c r="F18" s="141">
        <v>14.7</v>
      </c>
      <c r="G18" s="142">
        <v>60.6</v>
      </c>
      <c r="H18" s="15">
        <v>0.24</v>
      </c>
    </row>
    <row r="19" spans="1:8" ht="16.5" customHeight="1" x14ac:dyDescent="0.25">
      <c r="A19" s="13" t="s">
        <v>5</v>
      </c>
      <c r="B19" s="125" t="s">
        <v>12</v>
      </c>
      <c r="C19" s="19">
        <v>36</v>
      </c>
      <c r="D19" s="101">
        <v>2.38</v>
      </c>
      <c r="E19" s="101">
        <v>0.43</v>
      </c>
      <c r="F19" s="101">
        <v>12.02</v>
      </c>
      <c r="G19" s="106">
        <v>63</v>
      </c>
      <c r="H19" s="101">
        <v>0</v>
      </c>
    </row>
    <row r="20" spans="1:8" ht="15.75" x14ac:dyDescent="0.25">
      <c r="A20" s="13"/>
      <c r="B20" s="36" t="s">
        <v>6</v>
      </c>
      <c r="C20" s="16">
        <v>539</v>
      </c>
      <c r="D20" s="180">
        <f>SUM(D15:D19)</f>
        <v>32.596499999999999</v>
      </c>
      <c r="E20" s="179">
        <f>SUM(E15:E19)</f>
        <v>28.881399999999996</v>
      </c>
      <c r="F20" s="179">
        <f>SUM(F15:F19)</f>
        <v>73.055750000000003</v>
      </c>
      <c r="G20" s="182">
        <f>SUM(G15:G19)</f>
        <v>685.87250000000006</v>
      </c>
      <c r="H20" s="16">
        <f>SUM(H15:H19)</f>
        <v>93.5</v>
      </c>
    </row>
    <row r="21" spans="1:8" ht="21.75" customHeight="1" x14ac:dyDescent="0.25">
      <c r="A21" s="259" t="s">
        <v>13</v>
      </c>
      <c r="B21" s="255"/>
      <c r="C21" s="255"/>
      <c r="D21" s="255"/>
      <c r="E21" s="255"/>
      <c r="F21" s="255"/>
      <c r="G21" s="255"/>
      <c r="H21" s="256"/>
    </row>
    <row r="22" spans="1:8" ht="20.25" customHeight="1" x14ac:dyDescent="0.25">
      <c r="A22" s="3">
        <v>249</v>
      </c>
      <c r="B22" s="148" t="s">
        <v>61</v>
      </c>
      <c r="C22" s="12">
        <v>60</v>
      </c>
      <c r="D22" s="12">
        <v>10.3</v>
      </c>
      <c r="E22" s="12">
        <v>3.56</v>
      </c>
      <c r="F22" s="12">
        <v>2.57</v>
      </c>
      <c r="G22" s="44">
        <v>84</v>
      </c>
      <c r="H22" s="15">
        <v>0.24</v>
      </c>
    </row>
    <row r="23" spans="1:8" ht="20.25" customHeight="1" x14ac:dyDescent="0.25">
      <c r="A23" s="101">
        <v>145</v>
      </c>
      <c r="B23" s="105" t="s">
        <v>65</v>
      </c>
      <c r="C23" s="18">
        <v>120</v>
      </c>
      <c r="D23" s="18">
        <v>2.5299999999999998</v>
      </c>
      <c r="E23" s="18">
        <v>7.4</v>
      </c>
      <c r="F23" s="18">
        <v>11.5</v>
      </c>
      <c r="G23" s="48">
        <v>123.4</v>
      </c>
      <c r="H23" s="103">
        <v>1.6</v>
      </c>
    </row>
    <row r="24" spans="1:8" ht="33.75" customHeight="1" x14ac:dyDescent="0.25">
      <c r="A24" s="101">
        <v>233</v>
      </c>
      <c r="B24" s="4" t="s">
        <v>15</v>
      </c>
      <c r="C24" s="19">
        <v>150</v>
      </c>
      <c r="D24" s="13">
        <v>0</v>
      </c>
      <c r="E24" s="13">
        <v>0</v>
      </c>
      <c r="F24" s="13">
        <v>13.5</v>
      </c>
      <c r="G24" s="140">
        <v>46.5</v>
      </c>
      <c r="H24" s="13">
        <v>0</v>
      </c>
    </row>
    <row r="25" spans="1:8" ht="18.75" customHeight="1" x14ac:dyDescent="0.25">
      <c r="A25" s="101" t="s">
        <v>5</v>
      </c>
      <c r="B25" s="4" t="s">
        <v>45</v>
      </c>
      <c r="C25" s="79">
        <v>25</v>
      </c>
      <c r="D25" s="145">
        <v>1.98</v>
      </c>
      <c r="E25" s="145">
        <v>0.25</v>
      </c>
      <c r="F25" s="145">
        <v>12.8</v>
      </c>
      <c r="G25" s="146">
        <v>59</v>
      </c>
      <c r="H25" s="145">
        <v>0</v>
      </c>
    </row>
    <row r="26" spans="1:8" ht="15.75" x14ac:dyDescent="0.25">
      <c r="A26" s="101" t="s">
        <v>5</v>
      </c>
      <c r="B26" s="105" t="s">
        <v>90</v>
      </c>
      <c r="C26" s="79">
        <v>20</v>
      </c>
      <c r="D26" s="79">
        <v>1.6</v>
      </c>
      <c r="E26" s="79">
        <v>2.6</v>
      </c>
      <c r="F26" s="79">
        <v>13.4</v>
      </c>
      <c r="G26" s="147">
        <v>84</v>
      </c>
      <c r="H26" s="79">
        <v>0</v>
      </c>
    </row>
    <row r="27" spans="1:8" ht="15.75" x14ac:dyDescent="0.25">
      <c r="A27" s="3"/>
      <c r="B27" s="42" t="s">
        <v>6</v>
      </c>
      <c r="C27" s="6">
        <f>SUM(C22:C26)</f>
        <v>375</v>
      </c>
      <c r="D27" s="6">
        <f>SUM(D22:D26)</f>
        <v>16.41</v>
      </c>
      <c r="E27" s="6">
        <f t="shared" ref="E27" ca="1" si="0">SUM(E22:E29)</f>
        <v>13.81</v>
      </c>
      <c r="F27" s="6">
        <f>SUM(F22:F26)</f>
        <v>53.77</v>
      </c>
      <c r="G27" s="187">
        <f>SUM(G22:G26)</f>
        <v>396.9</v>
      </c>
      <c r="H27" s="6">
        <f>SUM(H22:H26)</f>
        <v>1.84</v>
      </c>
    </row>
    <row r="28" spans="1:8" ht="15.75" x14ac:dyDescent="0.25">
      <c r="A28" s="101"/>
      <c r="B28" s="4"/>
      <c r="C28" s="38"/>
      <c r="D28" s="20"/>
      <c r="E28" s="20"/>
      <c r="F28" s="20"/>
      <c r="G28" s="114"/>
      <c r="H28" s="103"/>
    </row>
    <row r="29" spans="1:8" ht="15.75" x14ac:dyDescent="0.25">
      <c r="A29" s="47"/>
      <c r="B29" s="49" t="s">
        <v>16</v>
      </c>
      <c r="C29" s="82">
        <f>C27+C20+C13+C10</f>
        <v>1449</v>
      </c>
      <c r="D29" s="187">
        <f>D10+D13+D20+D27</f>
        <v>60.646500000000003</v>
      </c>
      <c r="E29" s="187">
        <f ca="1">E10+E13+E20+E27</f>
        <v>57.761399999999995</v>
      </c>
      <c r="F29" s="187">
        <f>F10+F13+F20+F27</f>
        <v>193.89575000000002</v>
      </c>
      <c r="G29" s="187">
        <f>G27+G20+G13+G10</f>
        <v>1533.1224999999999</v>
      </c>
      <c r="H29" s="187">
        <f>H10+H13+H20+H27</f>
        <v>101.88000000000001</v>
      </c>
    </row>
  </sheetData>
  <mergeCells count="10">
    <mergeCell ref="A6:H6"/>
    <mergeCell ref="A11:H11"/>
    <mergeCell ref="A14:H14"/>
    <mergeCell ref="A21:H21"/>
    <mergeCell ref="A1:H1"/>
    <mergeCell ref="A2:H2"/>
    <mergeCell ref="A3:A5"/>
    <mergeCell ref="B3:B5"/>
    <mergeCell ref="C3:C5"/>
    <mergeCell ref="D3:H4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opLeftCell="A10" workbookViewId="0">
      <selection activeCell="I28" sqref="I28"/>
    </sheetView>
  </sheetViews>
  <sheetFormatPr defaultRowHeight="15" x14ac:dyDescent="0.25"/>
  <cols>
    <col min="1" max="1" width="11.140625" customWidth="1"/>
    <col min="2" max="2" width="35.140625" customWidth="1"/>
    <col min="3" max="3" width="11.5703125" customWidth="1"/>
    <col min="5" max="5" width="8.5703125" customWidth="1"/>
    <col min="6" max="6" width="11.5703125" customWidth="1"/>
    <col min="7" max="7" width="13.7109375" customWidth="1"/>
    <col min="8" max="8" width="13.28515625" customWidth="1"/>
  </cols>
  <sheetData>
    <row r="1" spans="1:8" ht="15.75" x14ac:dyDescent="0.25">
      <c r="A1" s="251"/>
      <c r="B1" s="251"/>
      <c r="C1" s="251"/>
      <c r="D1" s="251"/>
      <c r="E1" s="251"/>
      <c r="F1" s="251"/>
      <c r="G1" s="251"/>
      <c r="H1" s="251"/>
    </row>
    <row r="2" spans="1:8" ht="15.75" customHeight="1" x14ac:dyDescent="0.25">
      <c r="A2" s="261" t="s">
        <v>36</v>
      </c>
      <c r="B2" s="261"/>
      <c r="C2" s="261"/>
      <c r="D2" s="261"/>
      <c r="E2" s="261"/>
      <c r="F2" s="261"/>
      <c r="G2" s="261"/>
      <c r="H2" s="261"/>
    </row>
    <row r="3" spans="1:8" ht="48" customHeight="1" x14ac:dyDescent="0.25">
      <c r="A3" s="248" t="s">
        <v>1</v>
      </c>
      <c r="B3" s="250" t="s">
        <v>2</v>
      </c>
      <c r="C3" s="248" t="s">
        <v>18</v>
      </c>
      <c r="D3" s="250" t="s">
        <v>3</v>
      </c>
      <c r="E3" s="250"/>
      <c r="F3" s="250"/>
      <c r="G3" s="250"/>
      <c r="H3" s="250"/>
    </row>
    <row r="4" spans="1:8" ht="16.5" customHeight="1" x14ac:dyDescent="0.25">
      <c r="A4" s="249"/>
      <c r="B4" s="250"/>
      <c r="C4" s="249"/>
      <c r="D4" s="250"/>
      <c r="E4" s="250"/>
      <c r="F4" s="250"/>
      <c r="G4" s="250"/>
      <c r="H4" s="250"/>
    </row>
    <row r="5" spans="1:8" ht="66" customHeight="1" x14ac:dyDescent="0.25">
      <c r="A5" s="253"/>
      <c r="B5" s="250"/>
      <c r="C5" s="249"/>
      <c r="D5" s="2" t="s">
        <v>19</v>
      </c>
      <c r="E5" s="2" t="s">
        <v>20</v>
      </c>
      <c r="F5" s="2" t="s">
        <v>21</v>
      </c>
      <c r="G5" s="50" t="s">
        <v>22</v>
      </c>
      <c r="H5" s="2" t="s">
        <v>17</v>
      </c>
    </row>
    <row r="6" spans="1:8" ht="18.75" customHeight="1" x14ac:dyDescent="0.25">
      <c r="A6" s="254" t="s">
        <v>4</v>
      </c>
      <c r="B6" s="246"/>
      <c r="C6" s="246"/>
      <c r="D6" s="246"/>
      <c r="E6" s="246"/>
      <c r="F6" s="246"/>
      <c r="G6" s="246"/>
      <c r="H6" s="247"/>
    </row>
    <row r="7" spans="1:8" ht="15.75" x14ac:dyDescent="0.25">
      <c r="A7" s="3">
        <v>3</v>
      </c>
      <c r="B7" s="105" t="s">
        <v>38</v>
      </c>
      <c r="C7" s="220" t="s">
        <v>98</v>
      </c>
      <c r="D7" s="20">
        <v>4.34</v>
      </c>
      <c r="E7" s="20">
        <v>6.78</v>
      </c>
      <c r="F7" s="20">
        <v>12.1</v>
      </c>
      <c r="G7" s="171">
        <v>127</v>
      </c>
      <c r="H7" s="15">
        <v>0.08</v>
      </c>
    </row>
    <row r="8" spans="1:8" ht="31.5" x14ac:dyDescent="0.25">
      <c r="A8" s="3">
        <v>44</v>
      </c>
      <c r="B8" s="75" t="s">
        <v>62</v>
      </c>
      <c r="C8" s="41">
        <v>150</v>
      </c>
      <c r="D8" s="12">
        <v>5.28</v>
      </c>
      <c r="E8" s="12">
        <v>8.51</v>
      </c>
      <c r="F8" s="12">
        <v>20.36</v>
      </c>
      <c r="G8" s="51">
        <v>178.01</v>
      </c>
      <c r="H8" s="15">
        <v>1.34</v>
      </c>
    </row>
    <row r="9" spans="1:8" ht="15.75" x14ac:dyDescent="0.25">
      <c r="A9" s="101">
        <v>397</v>
      </c>
      <c r="B9" s="105" t="s">
        <v>49</v>
      </c>
      <c r="C9" s="18">
        <v>150</v>
      </c>
      <c r="D9" s="18">
        <v>3.15</v>
      </c>
      <c r="E9" s="18">
        <v>2.72</v>
      </c>
      <c r="F9" s="18">
        <v>12.96</v>
      </c>
      <c r="G9" s="54">
        <v>89</v>
      </c>
      <c r="H9" s="101">
        <v>1.2</v>
      </c>
    </row>
    <row r="10" spans="1:8" ht="15.75" x14ac:dyDescent="0.25">
      <c r="A10" s="13"/>
      <c r="B10" s="61" t="s">
        <v>6</v>
      </c>
      <c r="C10" s="34">
        <v>340</v>
      </c>
      <c r="D10" s="198">
        <f>SUM(D7:D9)</f>
        <v>12.770000000000001</v>
      </c>
      <c r="E10" s="198">
        <f>SUM(E7:E9)</f>
        <v>18.009999999999998</v>
      </c>
      <c r="F10" s="198">
        <f>SUM(F7:F9)</f>
        <v>45.42</v>
      </c>
      <c r="G10" s="188">
        <f>SUM(G7:G9)</f>
        <v>394.01</v>
      </c>
      <c r="H10" s="198">
        <f>SUM(H7:H9)</f>
        <v>2.62</v>
      </c>
    </row>
    <row r="11" spans="1:8" ht="21.75" customHeight="1" x14ac:dyDescent="0.25">
      <c r="A11" s="254" t="s">
        <v>7</v>
      </c>
      <c r="B11" s="246"/>
      <c r="C11" s="246"/>
      <c r="D11" s="246"/>
      <c r="E11" s="246"/>
      <c r="F11" s="246"/>
      <c r="G11" s="246"/>
      <c r="H11" s="247"/>
    </row>
    <row r="12" spans="1:8" ht="15.75" x14ac:dyDescent="0.25">
      <c r="A12" s="3">
        <v>368</v>
      </c>
      <c r="B12" s="4" t="s">
        <v>46</v>
      </c>
      <c r="C12" s="3">
        <v>100</v>
      </c>
      <c r="D12" s="3">
        <v>0.4</v>
      </c>
      <c r="E12" s="3">
        <v>0.3</v>
      </c>
      <c r="F12" s="3">
        <v>10.3</v>
      </c>
      <c r="G12" s="52">
        <v>46</v>
      </c>
      <c r="H12" s="3">
        <v>5</v>
      </c>
    </row>
    <row r="13" spans="1:8" s="1" customFormat="1" ht="15.75" x14ac:dyDescent="0.25">
      <c r="A13" s="7"/>
      <c r="B13" s="8" t="s">
        <v>6</v>
      </c>
      <c r="C13" s="9">
        <v>100</v>
      </c>
      <c r="D13" s="9">
        <v>0.4</v>
      </c>
      <c r="E13" s="9">
        <v>0.3</v>
      </c>
      <c r="F13" s="9">
        <v>10.3</v>
      </c>
      <c r="G13" s="53">
        <v>46</v>
      </c>
      <c r="H13" s="9">
        <v>5</v>
      </c>
    </row>
    <row r="14" spans="1:8" ht="18.75" x14ac:dyDescent="0.25">
      <c r="A14" s="254" t="s">
        <v>9</v>
      </c>
      <c r="B14" s="246"/>
      <c r="C14" s="246"/>
      <c r="D14" s="246"/>
      <c r="E14" s="246"/>
      <c r="F14" s="246"/>
      <c r="G14" s="246"/>
      <c r="H14" s="247"/>
    </row>
    <row r="15" spans="1:8" ht="31.5" customHeight="1" x14ac:dyDescent="0.25">
      <c r="A15" s="12">
        <v>83</v>
      </c>
      <c r="B15" s="148" t="s">
        <v>63</v>
      </c>
      <c r="C15" s="12" t="s">
        <v>108</v>
      </c>
      <c r="D15" s="12">
        <v>4.13</v>
      </c>
      <c r="E15" s="12">
        <v>3.1257000000000001</v>
      </c>
      <c r="F15" s="12">
        <v>9.39</v>
      </c>
      <c r="G15" s="51">
        <v>83.1</v>
      </c>
      <c r="H15" s="191">
        <v>6.72</v>
      </c>
    </row>
    <row r="16" spans="1:8" ht="19.5" customHeight="1" x14ac:dyDescent="0.25">
      <c r="A16" s="194">
        <v>291</v>
      </c>
      <c r="B16" s="196" t="s">
        <v>109</v>
      </c>
      <c r="C16" s="194">
        <v>150</v>
      </c>
      <c r="D16" s="195">
        <v>20.3</v>
      </c>
      <c r="E16" s="195">
        <v>17</v>
      </c>
      <c r="F16" s="195">
        <v>35.700000000000003</v>
      </c>
      <c r="G16" s="197">
        <v>377</v>
      </c>
      <c r="H16" s="193">
        <v>1.01</v>
      </c>
    </row>
    <row r="17" spans="1:8" ht="16.5" customHeight="1" x14ac:dyDescent="0.25">
      <c r="A17" s="13">
        <v>638</v>
      </c>
      <c r="B17" s="125" t="s">
        <v>11</v>
      </c>
      <c r="C17" s="151">
        <v>150</v>
      </c>
      <c r="D17" s="143">
        <v>0.24299999999999999</v>
      </c>
      <c r="E17" s="143">
        <v>3.2399999999999998E-2</v>
      </c>
      <c r="F17" s="141">
        <v>14.7</v>
      </c>
      <c r="G17" s="166">
        <v>60.6</v>
      </c>
      <c r="H17" s="192">
        <v>0.24</v>
      </c>
    </row>
    <row r="18" spans="1:8" ht="16.5" customHeight="1" x14ac:dyDescent="0.25">
      <c r="A18" s="13" t="s">
        <v>5</v>
      </c>
      <c r="B18" s="125" t="s">
        <v>12</v>
      </c>
      <c r="C18" s="19">
        <v>36</v>
      </c>
      <c r="D18" s="101">
        <v>2.38</v>
      </c>
      <c r="E18" s="101">
        <v>0.43</v>
      </c>
      <c r="F18" s="101">
        <v>12.02</v>
      </c>
      <c r="G18" s="52">
        <v>63</v>
      </c>
      <c r="H18" s="101">
        <v>0</v>
      </c>
    </row>
    <row r="19" spans="1:8" ht="15.75" x14ac:dyDescent="0.25">
      <c r="A19" s="3"/>
      <c r="B19" s="36" t="s">
        <v>6</v>
      </c>
      <c r="C19" s="6">
        <v>501</v>
      </c>
      <c r="D19" s="208">
        <f>SUM(D15:D18)</f>
        <v>27.052999999999997</v>
      </c>
      <c r="E19" s="208">
        <f>SUM(E15:E18)</f>
        <v>20.588100000000001</v>
      </c>
      <c r="F19" s="208">
        <f>SUM(F15:F18)</f>
        <v>71.81</v>
      </c>
      <c r="G19" s="189">
        <f>SUM(G15:G18)</f>
        <v>583.70000000000005</v>
      </c>
      <c r="H19" s="208">
        <f>SUM(H15:H18)</f>
        <v>7.97</v>
      </c>
    </row>
    <row r="20" spans="1:8" ht="21.75" customHeight="1" x14ac:dyDescent="0.25">
      <c r="A20" s="259" t="s">
        <v>13</v>
      </c>
      <c r="B20" s="255"/>
      <c r="C20" s="255"/>
      <c r="D20" s="255"/>
      <c r="E20" s="255"/>
      <c r="F20" s="255"/>
      <c r="G20" s="255"/>
      <c r="H20" s="256"/>
    </row>
    <row r="21" spans="1:8" s="241" customFormat="1" ht="21.75" customHeight="1" x14ac:dyDescent="0.25">
      <c r="A21" s="103">
        <v>35</v>
      </c>
      <c r="B21" s="201" t="s">
        <v>141</v>
      </c>
      <c r="C21" s="202">
        <v>40</v>
      </c>
      <c r="D21" s="101">
        <v>0.44</v>
      </c>
      <c r="E21" s="101">
        <v>2.0699999999999998</v>
      </c>
      <c r="F21" s="101">
        <v>4.58</v>
      </c>
      <c r="G21" s="52">
        <v>39</v>
      </c>
      <c r="H21" s="40">
        <v>3.72</v>
      </c>
    </row>
    <row r="22" spans="1:8" ht="19.5" customHeight="1" x14ac:dyDescent="0.25">
      <c r="A22" s="119">
        <v>235</v>
      </c>
      <c r="B22" s="227" t="s">
        <v>128</v>
      </c>
      <c r="C22" s="202">
        <v>150</v>
      </c>
      <c r="D22" s="35">
        <v>22.71</v>
      </c>
      <c r="E22" s="35">
        <v>16.14</v>
      </c>
      <c r="F22" s="35">
        <v>36.5</v>
      </c>
      <c r="G22" s="235">
        <v>383</v>
      </c>
      <c r="H22" s="230">
        <v>0.28999999999999998</v>
      </c>
    </row>
    <row r="23" spans="1:8" ht="18.75" customHeight="1" x14ac:dyDescent="0.25">
      <c r="A23" s="101">
        <v>394</v>
      </c>
      <c r="B23" s="4" t="s">
        <v>40</v>
      </c>
      <c r="C23" s="38">
        <v>150</v>
      </c>
      <c r="D23" s="101">
        <v>2.65</v>
      </c>
      <c r="E23" s="101">
        <v>2.33</v>
      </c>
      <c r="F23" s="101">
        <v>11.31</v>
      </c>
      <c r="G23" s="52">
        <v>77</v>
      </c>
      <c r="H23" s="138">
        <v>1.19</v>
      </c>
    </row>
    <row r="24" spans="1:8" ht="18.75" customHeight="1" x14ac:dyDescent="0.25">
      <c r="A24" s="101" t="s">
        <v>5</v>
      </c>
      <c r="B24" s="4" t="s">
        <v>114</v>
      </c>
      <c r="C24" s="79">
        <v>25</v>
      </c>
      <c r="D24" s="145">
        <v>1.98</v>
      </c>
      <c r="E24" s="145">
        <v>0.25</v>
      </c>
      <c r="F24" s="145">
        <v>12.8</v>
      </c>
      <c r="G24" s="212">
        <v>59</v>
      </c>
      <c r="H24" s="79">
        <v>0</v>
      </c>
    </row>
    <row r="25" spans="1:8" ht="16.5" customHeight="1" x14ac:dyDescent="0.25">
      <c r="A25" s="3"/>
      <c r="B25" s="5" t="s">
        <v>6</v>
      </c>
      <c r="C25" s="6">
        <f>SUM(C21:C24)</f>
        <v>365</v>
      </c>
      <c r="D25" s="208">
        <f>SUM(D21:D24)</f>
        <v>27.78</v>
      </c>
      <c r="E25" s="208">
        <f>SUM(E21:E24)</f>
        <v>20.79</v>
      </c>
      <c r="F25" s="208">
        <f>SUM(F21:F24)</f>
        <v>65.19</v>
      </c>
      <c r="G25" s="189">
        <f>SUM(G21:G24)</f>
        <v>558</v>
      </c>
      <c r="H25" s="208" t="s">
        <v>136</v>
      </c>
    </row>
    <row r="26" spans="1:8" ht="15.75" x14ac:dyDescent="0.25">
      <c r="A26" s="101"/>
      <c r="B26" s="4"/>
      <c r="C26" s="101"/>
      <c r="D26" s="101"/>
      <c r="E26" s="101"/>
      <c r="F26" s="101"/>
      <c r="G26" s="103"/>
      <c r="H26" s="101"/>
    </row>
    <row r="27" spans="1:8" ht="15.75" x14ac:dyDescent="0.25">
      <c r="A27" s="53"/>
      <c r="B27" s="55" t="s">
        <v>16</v>
      </c>
      <c r="C27" s="81">
        <f>'6 день'!C29+C19+C13+C10</f>
        <v>1291</v>
      </c>
      <c r="D27" s="189">
        <f>D10+D13+D19+'6 день'!D29</f>
        <v>50.863</v>
      </c>
      <c r="E27" s="189">
        <f>E10+E13+E19+'6 день'!E29</f>
        <v>52.408099999999997</v>
      </c>
      <c r="F27" s="189">
        <f>F10+F13+F19+'6 день'!F29</f>
        <v>187.3</v>
      </c>
      <c r="G27" s="189">
        <f>'6 день'!G29+G19+G13+G10</f>
        <v>1427.71</v>
      </c>
      <c r="H27" s="189">
        <f>H10+H13+H19+'6 день'!H29</f>
        <v>37.880000000000003</v>
      </c>
    </row>
    <row r="28" spans="1:8" ht="15.75" x14ac:dyDescent="0.25">
      <c r="A28" s="6"/>
      <c r="B28" s="10"/>
      <c r="C28" s="6"/>
      <c r="D28" s="6"/>
      <c r="E28" s="6"/>
      <c r="F28" s="6"/>
      <c r="G28" s="6"/>
      <c r="H28" s="6"/>
    </row>
  </sheetData>
  <mergeCells count="10">
    <mergeCell ref="A6:H6"/>
    <mergeCell ref="A11:H11"/>
    <mergeCell ref="A14:H14"/>
    <mergeCell ref="A20:H20"/>
    <mergeCell ref="A1:H1"/>
    <mergeCell ref="A2:H2"/>
    <mergeCell ref="A3:A5"/>
    <mergeCell ref="B3:B5"/>
    <mergeCell ref="C3:C5"/>
    <mergeCell ref="D3:H4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1 день</vt:lpstr>
      <vt:lpstr>2 день</vt:lpstr>
      <vt:lpstr>3 день</vt:lpstr>
      <vt:lpstr>4 день</vt:lpstr>
      <vt:lpstr>5 день</vt:lpstr>
      <vt:lpstr>6 день</vt:lpstr>
      <vt:lpstr>7 день</vt:lpstr>
      <vt:lpstr>8 день</vt:lpstr>
      <vt:lpstr>9 день</vt:lpstr>
      <vt:lpstr>10 день</vt:lpstr>
      <vt:lpstr>расчеты по калорийности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2022-07-04T12:39:28Z</dcterms:modified>
</cp:coreProperties>
</file>